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Arvo-ottelut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S9" i="4" l="1"/>
  <c r="Q9" i="4"/>
  <c r="N9" i="4"/>
  <c r="K9" i="4"/>
  <c r="H9" i="4"/>
  <c r="S8" i="4"/>
  <c r="Q8" i="4"/>
  <c r="N8" i="4"/>
  <c r="K8" i="4"/>
  <c r="H8" i="4"/>
  <c r="T7" i="4"/>
  <c r="S7" i="4"/>
  <c r="Q7" i="4"/>
  <c r="N7" i="4"/>
  <c r="K7" i="4"/>
  <c r="H7" i="4"/>
  <c r="T6" i="4"/>
  <c r="S6" i="4"/>
  <c r="Q6" i="4"/>
  <c r="N6" i="4"/>
  <c r="K6" i="4"/>
  <c r="H6" i="4"/>
  <c r="T5" i="4"/>
  <c r="S5" i="4"/>
  <c r="Q5" i="4"/>
  <c r="N5" i="4"/>
  <c r="K5" i="4"/>
  <c r="H5" i="4"/>
  <c r="R4" i="4"/>
  <c r="P4" i="4"/>
  <c r="P10" i="4" s="1"/>
  <c r="P26" i="4" s="1"/>
  <c r="M4" i="4"/>
  <c r="J4" i="4"/>
  <c r="J10" i="4" s="1"/>
  <c r="J26" i="4" s="1"/>
  <c r="G4" i="4"/>
  <c r="S21" i="4"/>
  <c r="S27" i="4" s="1"/>
  <c r="R21" i="4"/>
  <c r="R27" i="4" s="1"/>
  <c r="P21" i="4"/>
  <c r="P27" i="4" s="1"/>
  <c r="O21" i="4"/>
  <c r="O27" i="4" s="1"/>
  <c r="M21" i="4"/>
  <c r="M27" i="4" s="1"/>
  <c r="L21" i="4"/>
  <c r="L27" i="4" s="1"/>
  <c r="J21" i="4"/>
  <c r="J27" i="4" s="1"/>
  <c r="I21" i="4"/>
  <c r="I27" i="4" s="1"/>
  <c r="G21" i="4"/>
  <c r="G27" i="4" s="1"/>
  <c r="F21" i="4"/>
  <c r="F27" i="4" s="1"/>
  <c r="E21" i="4"/>
  <c r="E27" i="4" s="1"/>
  <c r="R10" i="4"/>
  <c r="R26" i="4" s="1"/>
  <c r="O10" i="4"/>
  <c r="O26" i="4" s="1"/>
  <c r="M10" i="4"/>
  <c r="M26" i="4" s="1"/>
  <c r="L10" i="4"/>
  <c r="L26" i="4" s="1"/>
  <c r="I10" i="4"/>
  <c r="I26" i="4" s="1"/>
  <c r="G10" i="4"/>
  <c r="G26" i="4" s="1"/>
  <c r="F10" i="4"/>
  <c r="F26" i="4" s="1"/>
  <c r="E10" i="4"/>
  <c r="E26" i="4" s="1"/>
  <c r="S4" i="4" l="1"/>
  <c r="S10" i="4" s="1"/>
  <c r="S26" i="4" s="1"/>
  <c r="K10" i="4"/>
  <c r="K26" i="4" s="1"/>
  <c r="Q10" i="4"/>
  <c r="Q26" i="4" s="1"/>
  <c r="K21" i="4"/>
  <c r="K27" i="4" s="1"/>
  <c r="Q21" i="4"/>
  <c r="Q27" i="4" s="1"/>
  <c r="H10" i="4"/>
  <c r="H26" i="4" s="1"/>
  <c r="N10" i="4"/>
  <c r="N26" i="4" s="1"/>
  <c r="H21" i="4"/>
  <c r="H27" i="4" s="1"/>
  <c r="N21" i="4"/>
  <c r="N27" i="4" s="1"/>
  <c r="T21" i="4"/>
  <c r="T27" i="4" s="1"/>
  <c r="AN34" i="1"/>
  <c r="AN33" i="1"/>
  <c r="AN32" i="1"/>
  <c r="T10" i="4" l="1"/>
  <c r="T26" i="4" s="1"/>
  <c r="H37" i="1"/>
  <c r="I37" i="1"/>
  <c r="J37" i="1"/>
  <c r="K37" i="1"/>
  <c r="K60" i="1" l="1"/>
  <c r="K43" i="1" l="1"/>
  <c r="J43" i="1"/>
  <c r="I43" i="1"/>
  <c r="H43" i="1"/>
  <c r="K42" i="1"/>
  <c r="J42" i="1"/>
  <c r="I42" i="1"/>
  <c r="H42" i="1"/>
  <c r="K40" i="1"/>
  <c r="J40" i="1"/>
  <c r="I40" i="1"/>
  <c r="H40" i="1"/>
  <c r="K39" i="1"/>
  <c r="J39" i="1"/>
  <c r="I39" i="1"/>
  <c r="H39" i="1"/>
  <c r="K38" i="1"/>
  <c r="J38" i="1"/>
  <c r="I38" i="1"/>
  <c r="H38" i="1"/>
  <c r="K36" i="1"/>
  <c r="J36" i="1"/>
  <c r="I36" i="1"/>
  <c r="H36" i="1"/>
  <c r="K35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K41" i="1"/>
  <c r="J41" i="1"/>
  <c r="I41" i="1"/>
  <c r="H41" i="1"/>
  <c r="K58" i="1"/>
  <c r="J58" i="1"/>
  <c r="I58" i="1"/>
  <c r="H58" i="1"/>
  <c r="K59" i="1"/>
  <c r="J59" i="1"/>
  <c r="I59" i="1"/>
  <c r="H59" i="1"/>
  <c r="J60" i="1"/>
  <c r="I60" i="1"/>
  <c r="H60" i="1"/>
  <c r="K61" i="1"/>
  <c r="J61" i="1"/>
  <c r="I61" i="1"/>
  <c r="H61" i="1"/>
  <c r="K62" i="1"/>
  <c r="J62" i="1"/>
  <c r="I62" i="1"/>
  <c r="H62" i="1"/>
  <c r="G14" i="3" l="1"/>
  <c r="E14" i="3"/>
  <c r="H11" i="3"/>
  <c r="H14" i="3" s="1"/>
  <c r="G11" i="3"/>
  <c r="F11" i="3"/>
  <c r="F14" i="3" s="1"/>
  <c r="I14" i="3" s="1"/>
  <c r="E11" i="3"/>
  <c r="I7" i="3"/>
  <c r="I6" i="3"/>
  <c r="I5" i="3"/>
  <c r="I11" i="3" l="1"/>
  <c r="P22" i="2"/>
  <c r="O22" i="2"/>
  <c r="M22" i="2"/>
  <c r="I22" i="2"/>
  <c r="T7" i="2" l="1"/>
  <c r="P7" i="2"/>
  <c r="M7" i="2"/>
  <c r="H7" i="2"/>
  <c r="G7" i="2"/>
</calcChain>
</file>

<file path=xl/sharedStrings.xml><?xml version="1.0" encoding="utf-8"?>
<sst xmlns="http://schemas.openxmlformats.org/spreadsheetml/2006/main" count="787" uniqueCount="284">
  <si>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</si>
  <si>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</si>
  <si>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</si>
  <si>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</si>
  <si>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</si>
  <si>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</si>
  <si>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</si>
  <si>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</si>
  <si>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</si>
  <si>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</si>
  <si>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</si>
  <si>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</si>
  <si>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</si>
  <si>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</si>
  <si>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</si>
  <si>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</si>
  <si>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</si>
  <si>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</si>
  <si>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</si>
  <si>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</si>
  <si>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</si>
  <si>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</si>
  <si>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</si>
  <si>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</si>
  <si>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</si>
  <si>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</si>
  <si>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</si>
  <si>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</si>
  <si>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</si>
  <si>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</si>
  <si>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</si>
  <si>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</si>
  <si>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</si>
  <si>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Pertti Wirtanen</t>
  </si>
  <si>
    <t>4.</t>
  </si>
  <si>
    <t>Tahko</t>
  </si>
  <si>
    <t>3.</t>
  </si>
  <si>
    <t>1.</t>
  </si>
  <si>
    <t>2.</t>
  </si>
  <si>
    <t>9.</t>
  </si>
  <si>
    <t>12.</t>
  </si>
  <si>
    <t>KiU</t>
  </si>
  <si>
    <t>Lippo</t>
  </si>
  <si>
    <t>6.</t>
  </si>
  <si>
    <t>06.05. 1973  Lippo - KiU  11-5</t>
  </si>
  <si>
    <t xml:space="preserve">  20 v 10 kk 29 pv</t>
  </si>
  <si>
    <t>08.07. 1973  AA - KiU  12-12</t>
  </si>
  <si>
    <t>13.  ottelu</t>
  </si>
  <si>
    <t xml:space="preserve">  21 v   1 kk   1 pv</t>
  </si>
  <si>
    <t>Seurat</t>
  </si>
  <si>
    <t>KiU = Kiteen Urheilijat  (1931)</t>
  </si>
  <si>
    <t>Lippo = Oulun Lippo  (1955)</t>
  </si>
  <si>
    <t>Tahko = Hyvinkään Tahko  (1915)</t>
  </si>
  <si>
    <t>----</t>
  </si>
  <si>
    <t>MESTARUUSSARJA</t>
  </si>
  <si>
    <t>SoJy</t>
  </si>
  <si>
    <t>suomensarja</t>
  </si>
  <si>
    <t>SoJy = Sotkamon Jymy  (1909)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</si>
  <si>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</si>
  <si>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</si>
  <si>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</si>
  <si>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</si>
  <si>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</si>
  <si>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</si>
  <si>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</si>
  <si>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</si>
  <si>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</si>
  <si>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</si>
  <si>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</si>
  <si>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</si>
  <si>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</si>
  <si>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5-8</t>
  </si>
  <si>
    <t>Länsi</t>
  </si>
  <si>
    <t>2v</t>
  </si>
  <si>
    <t>Aulis Paski</t>
  </si>
  <si>
    <t>4320</t>
  </si>
  <si>
    <t xml:space="preserve">  6-12</t>
  </si>
  <si>
    <t>vai</t>
  </si>
  <si>
    <t>09.08. 1981  Hyvinkää</t>
  </si>
  <si>
    <t xml:space="preserve">  4-4</t>
  </si>
  <si>
    <t>Ikä ensimmäisessä ottelussa</t>
  </si>
  <si>
    <t>27 v  1 kk  29 pv</t>
  </si>
  <si>
    <t>L+T</t>
  </si>
  <si>
    <t>10.</t>
  </si>
  <si>
    <t>8.</t>
  </si>
  <si>
    <t>PELINJOHTAJAKORTTI</t>
  </si>
  <si>
    <t>NSU</t>
  </si>
  <si>
    <t xml:space="preserve">   Mitalit</t>
  </si>
  <si>
    <t xml:space="preserve">  Huomautuksia</t>
  </si>
  <si>
    <t>Voitto-%</t>
  </si>
  <si>
    <t>7.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</si>
  <si>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</si>
  <si>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</si>
  <si>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</si>
  <si>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</si>
  <si>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</si>
  <si>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</si>
  <si>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</si>
  <si>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</si>
  <si>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</si>
  <si>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09.06. 1976  Vimpeli</t>
  </si>
  <si>
    <t>18-6</t>
  </si>
  <si>
    <t>Lehdistö</t>
  </si>
  <si>
    <t>2p</t>
  </si>
  <si>
    <t>I p</t>
  </si>
  <si>
    <t>Lauri Pippola</t>
  </si>
  <si>
    <t>15.06. 1977  Hyvinkää</t>
  </si>
  <si>
    <t xml:space="preserve">  5-4</t>
  </si>
  <si>
    <t>Lauri Oinonen</t>
  </si>
  <si>
    <t>15.06. 1978  Kouvola</t>
  </si>
  <si>
    <t xml:space="preserve">  6-5</t>
  </si>
  <si>
    <t>3p</t>
  </si>
  <si>
    <t>06.06. 1979  Outokumpu</t>
  </si>
  <si>
    <t xml:space="preserve">  6-2</t>
  </si>
  <si>
    <t>II p</t>
  </si>
  <si>
    <t>Raimo Toropainen</t>
  </si>
  <si>
    <t>05.06. 1980  Tampere</t>
  </si>
  <si>
    <t>12-3</t>
  </si>
  <si>
    <t>Voitto Hautala</t>
  </si>
  <si>
    <t>03.06. 1981  Kitee</t>
  </si>
  <si>
    <t xml:space="preserve">  7-6</t>
  </si>
  <si>
    <t>24 v  0 kk  2 pv</t>
  </si>
  <si>
    <t>05.08. 1979  Linnala, Imatra</t>
  </si>
  <si>
    <t xml:space="preserve"> ITÄ - LÄNSI - KORTTI</t>
  </si>
  <si>
    <t>Itä</t>
  </si>
  <si>
    <t>A-POJAT</t>
  </si>
  <si>
    <t>29.08. 1970  Ylivieska</t>
  </si>
  <si>
    <t xml:space="preserve">  6-14</t>
  </si>
  <si>
    <t>Ossi Vanhala</t>
  </si>
  <si>
    <t>05.06. 1971  Tampere</t>
  </si>
  <si>
    <t xml:space="preserve">  4-7</t>
  </si>
  <si>
    <t>Markku Pullinen</t>
  </si>
  <si>
    <t xml:space="preserve">        Mitalit</t>
  </si>
  <si>
    <t>Lyöty</t>
  </si>
  <si>
    <t>Tuotu</t>
  </si>
  <si>
    <t>0-0-0</t>
  </si>
  <si>
    <t>10.08. 1980  Jyväskylä</t>
  </si>
  <si>
    <t>0/0</t>
  </si>
  <si>
    <t>2/4</t>
  </si>
  <si>
    <t>0/1</t>
  </si>
  <si>
    <t>2/2</t>
  </si>
  <si>
    <t>0-0-1</t>
  </si>
  <si>
    <t>7.6.1952   Sotkamo</t>
  </si>
  <si>
    <t>Play off, voitot, voittoprosentti</t>
  </si>
  <si>
    <t xml:space="preserve"> Arvo-ottelut</t>
  </si>
  <si>
    <t>Pronssi</t>
  </si>
  <si>
    <t>Mitalisarja  1.</t>
  </si>
  <si>
    <t>Mitalisarja  3.</t>
  </si>
  <si>
    <t>Mitalisarja  2.</t>
  </si>
  <si>
    <t>2/5</t>
  </si>
  <si>
    <t>2/3</t>
  </si>
  <si>
    <t xml:space="preserve">      Runkosarja TOP-30</t>
  </si>
  <si>
    <t>20.</t>
  </si>
  <si>
    <t>11.</t>
  </si>
  <si>
    <t>30.</t>
  </si>
  <si>
    <t>17.</t>
  </si>
  <si>
    <t>15.</t>
  </si>
  <si>
    <t>16.</t>
  </si>
  <si>
    <t>22.</t>
  </si>
  <si>
    <t>19.</t>
  </si>
  <si>
    <t>18.</t>
  </si>
  <si>
    <t>29.</t>
  </si>
  <si>
    <t>14.</t>
  </si>
  <si>
    <t>21.</t>
  </si>
  <si>
    <t>23.</t>
  </si>
  <si>
    <t>27.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</si>
  <si>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</si>
  <si>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</si>
  <si>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</si>
  <si>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</si>
  <si>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</si>
  <si>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</si>
  <si>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</si>
  <si>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</si>
  <si>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</si>
  <si>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</si>
  <si>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</si>
  <si>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</si>
  <si>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</si>
  <si>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</si>
  <si>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>5.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</si>
  <si>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</si>
  <si>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</si>
  <si>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</si>
  <si>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</si>
  <si>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PLAY OFF,  KA / OTT</t>
  </si>
  <si>
    <t xml:space="preserve"> 1979 - 1979</t>
  </si>
  <si>
    <t xml:space="preserve"> 1979 - 1980</t>
  </si>
  <si>
    <t xml:space="preserve"> 1979 - 1981</t>
  </si>
  <si>
    <t xml:space="preserve"> 1979 - 1982</t>
  </si>
  <si>
    <t xml:space="preserve"> 1979 - 1983</t>
  </si>
  <si>
    <t xml:space="preserve"> 1979 - 1984</t>
  </si>
  <si>
    <t xml:space="preserve"> 1979 - 1985</t>
  </si>
  <si>
    <t>13.</t>
  </si>
  <si>
    <t xml:space="preserve"> RUNKOSARJA, TASASATASET,  ka. / peli</t>
  </si>
  <si>
    <t xml:space="preserve"> PLAY OFF, TASASATASET,  ka. / peli</t>
  </si>
  <si>
    <t xml:space="preserve"> Ottelutilasto</t>
  </si>
  <si>
    <t xml:space="preserve"> 200</t>
  </si>
  <si>
    <t>47.   20.06. 1982  Tahko - SMJ  2-18</t>
  </si>
  <si>
    <t>30 v   0 kk 13 pv</t>
  </si>
  <si>
    <t>37.   30.05. 1982  Tahko - KaMa  18-3</t>
  </si>
  <si>
    <t>199. ottelu</t>
  </si>
  <si>
    <t xml:space="preserve"> Etenijätilasto</t>
  </si>
  <si>
    <t>478.</t>
  </si>
  <si>
    <t>373.</t>
  </si>
  <si>
    <t>257.</t>
  </si>
  <si>
    <t>199.</t>
  </si>
  <si>
    <t>186.</t>
  </si>
  <si>
    <t>135.</t>
  </si>
  <si>
    <t>105.</t>
  </si>
  <si>
    <t>88.</t>
  </si>
  <si>
    <t>70.</t>
  </si>
  <si>
    <t>58.</t>
  </si>
  <si>
    <t>50.</t>
  </si>
  <si>
    <t>49.</t>
  </si>
  <si>
    <t>47.</t>
  </si>
  <si>
    <t>359.</t>
  </si>
  <si>
    <t>258.</t>
  </si>
  <si>
    <t>235.</t>
  </si>
  <si>
    <t>171.</t>
  </si>
  <si>
    <t>128.</t>
  </si>
  <si>
    <t>104.</t>
  </si>
  <si>
    <t>71.</t>
  </si>
  <si>
    <t>37.</t>
  </si>
  <si>
    <t>31.</t>
  </si>
  <si>
    <t>415.</t>
  </si>
  <si>
    <t>307.</t>
  </si>
  <si>
    <t>251.</t>
  </si>
  <si>
    <t>182.</t>
  </si>
  <si>
    <t>148.</t>
  </si>
  <si>
    <t>123.</t>
  </si>
  <si>
    <t>94.</t>
  </si>
  <si>
    <t>67.</t>
  </si>
  <si>
    <t>54.</t>
  </si>
  <si>
    <t>42.</t>
  </si>
  <si>
    <t>33.</t>
  </si>
  <si>
    <t>513.</t>
  </si>
  <si>
    <t>362.</t>
  </si>
  <si>
    <t>299.</t>
  </si>
  <si>
    <t>225.</t>
  </si>
  <si>
    <t>179.</t>
  </si>
  <si>
    <t>143.</t>
  </si>
  <si>
    <t>108.</t>
  </si>
  <si>
    <t>77.</t>
  </si>
  <si>
    <t>57.</t>
  </si>
  <si>
    <t>36.</t>
  </si>
  <si>
    <t>26.</t>
  </si>
  <si>
    <t>YLEISÖENNÄTYS  KOTONA</t>
  </si>
  <si>
    <t>YLEISÖENNÄTYS  VIERAISSA</t>
  </si>
  <si>
    <t>67.   19.06. 1983  Tahko - Kiri  9-5</t>
  </si>
  <si>
    <t xml:space="preserve">  1.   16.09. 1979  Tahko - Kiri  9-1,  uusinta</t>
  </si>
  <si>
    <t xml:space="preserve">  1.   16.09. 1979  Tahko - Kiri  9-1,  mestaruusuusinta</t>
  </si>
  <si>
    <t xml:space="preserve">  3.   27.05. 1979  Tahko - KaMa  10-7</t>
  </si>
  <si>
    <t>29.   09.09. 1979  Kiri - Tahko  14-3,  ms 6/6</t>
  </si>
  <si>
    <t>43.   05.09. 1981  Kiri - Tahko  6-4,  ms 4/6</t>
  </si>
  <si>
    <t>ENSIMMÄISET PUDOTUSPELEISSÄ</t>
  </si>
  <si>
    <t>YLEISÖ</t>
  </si>
  <si>
    <t>ENSIMMÄISET RUNKOSARJASSA</t>
  </si>
  <si>
    <t>27 v   2 kk 18 pv</t>
  </si>
  <si>
    <t>27 v   2 kk 19 pv</t>
  </si>
  <si>
    <t xml:space="preserve">  2.   26.08. 1979  Tahko - SMJ  13-3</t>
  </si>
  <si>
    <t xml:space="preserve">  1.   25.08. 1979  SMJ - Tahko  2-2</t>
  </si>
  <si>
    <t>22.   28.08. 1982  Tahko - IPV  11-1</t>
  </si>
  <si>
    <t>30 v   2 kk 21 pv</t>
  </si>
  <si>
    <t xml:space="preserve">      PESISPÖRSSI</t>
  </si>
  <si>
    <t>PISTEET</t>
  </si>
  <si>
    <t>KAUSI</t>
  </si>
  <si>
    <t>TÄHDET</t>
  </si>
  <si>
    <t>*****</t>
  </si>
  <si>
    <t>KATSOJIA YLI 5000  ( 5 )</t>
  </si>
  <si>
    <t xml:space="preserve"> RUNKOSARJA JA YLEMPI LOPPUSARJA</t>
  </si>
  <si>
    <t xml:space="preserve"> KATSOJIA</t>
  </si>
  <si>
    <t xml:space="preserve"> OTTELUT</t>
  </si>
  <si>
    <t xml:space="preserve"> KA / OTT</t>
  </si>
  <si>
    <t>498 736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</si>
  <si>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</si>
  <si>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</si>
  <si>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</si>
  <si>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</si>
  <si>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</si>
  <si>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</si>
  <si>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</si>
  <si>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25.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</si>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</sst>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7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9" fillId="6" borderId="2" xfId="0" applyFont="1" applyFill="1" applyBorder="1" applyAlignment="1"/>
    <xf numFmtId="0" fontId="10" fillId="6" borderId="3" xfId="0" applyFont="1" applyFill="1" applyBorder="1" applyAlignment="1">
      <alignment horizontal="center" vertical="top"/>
    </xf>
    <xf numFmtId="0" fontId="10" fillId="6" borderId="3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2" borderId="0" xfId="0" applyFont="1" applyFill="1"/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49" fontId="6" fillId="3" borderId="8" xfId="0" applyNumberFormat="1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6" borderId="3" xfId="0" applyFont="1" applyFill="1" applyBorder="1" applyAlignment="1">
      <alignment horizontal="left" vertical="top"/>
    </xf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8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/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2" fillId="2" borderId="0" xfId="0" applyFont="1" applyFill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2" fillId="0" borderId="0" xfId="0" applyFont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6" xfId="0" applyFont="1" applyFill="1" applyBorder="1" applyAlignment="1"/>
    <xf numFmtId="0" fontId="3" fillId="4" borderId="2" xfId="0" applyFont="1" applyFill="1" applyBorder="1" applyAlignment="1"/>
    <xf numFmtId="0" fontId="3" fillId="4" borderId="8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5" xfId="0" applyFont="1" applyFill="1" applyBorder="1" applyAlignment="1"/>
    <xf numFmtId="49" fontId="3" fillId="3" borderId="13" xfId="0" applyNumberFormat="1" applyFont="1" applyFill="1" applyBorder="1" applyAlignment="1">
      <alignment horizontal="left"/>
    </xf>
    <xf numFmtId="49" fontId="3" fillId="3" borderId="8" xfId="0" applyNumberFormat="1" applyFont="1" applyFill="1" applyBorder="1" applyAlignment="1">
      <alignment horizontal="right"/>
    </xf>
    <xf numFmtId="0" fontId="3" fillId="3" borderId="7" xfId="0" applyFont="1" applyFill="1" applyBorder="1" applyAlignment="1"/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4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10" borderId="2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0" fontId="3" fillId="10" borderId="1" xfId="0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1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9" borderId="1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10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" fillId="2" borderId="0" xfId="0" applyFont="1" applyFill="1"/>
    <xf numFmtId="0" fontId="12" fillId="2" borderId="0" xfId="0" applyFont="1" applyFill="1"/>
    <xf numFmtId="0" fontId="12" fillId="0" borderId="0" xfId="0" applyFont="1" applyFill="1"/>
    <xf numFmtId="0" fontId="0" fillId="2" borderId="0" xfId="0" applyFill="1"/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0" xfId="0" applyFont="1" applyFill="1" applyAlignment="1">
      <alignment horizontal="center"/>
    </xf>
    <xf numFmtId="0" fontId="3" fillId="4" borderId="13" xfId="0" applyFont="1" applyFill="1" applyBorder="1"/>
    <xf numFmtId="0" fontId="3" fillId="4" borderId="8" xfId="0" applyFont="1" applyFill="1" applyBorder="1"/>
    <xf numFmtId="0" fontId="2" fillId="4" borderId="0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1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0" fontId="4" fillId="2" borderId="0" xfId="0" applyFont="1" applyFill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49" fontId="3" fillId="4" borderId="10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4" fontId="3" fillId="4" borderId="0" xfId="0" applyNumberFormat="1" applyFont="1" applyFill="1" applyBorder="1"/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164" fontId="3" fillId="4" borderId="0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166" fontId="3" fillId="4" borderId="13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/>
    </xf>
    <xf numFmtId="166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/>
    <xf numFmtId="9" fontId="3" fillId="4" borderId="0" xfId="1" applyFont="1" applyFill="1" applyBorder="1" applyAlignment="1"/>
    <xf numFmtId="0" fontId="3" fillId="4" borderId="0" xfId="0" applyFont="1" applyFill="1" applyBorder="1" applyAlignment="1"/>
    <xf numFmtId="0" fontId="3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49" fontId="3" fillId="3" borderId="3" xfId="0" applyNumberFormat="1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9" fontId="3" fillId="3" borderId="3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2" fillId="2" borderId="0" xfId="0" applyFont="1" applyFill="1" applyAlignment="1"/>
    <xf numFmtId="0" fontId="3" fillId="4" borderId="9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12" fillId="0" borderId="0" xfId="0" applyFont="1" applyFill="1" applyAlignment="1"/>
    <xf numFmtId="1" fontId="3" fillId="3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8"/>
  <sheetViews>
    <sheetView tabSelected="1" zoomScale="83" zoomScaleNormal="83" workbookViewId="0"/>
  </sheetViews>
  <sheetFormatPr defaultRowHeight="15" customHeight="1" x14ac:dyDescent="0.25"/>
  <cols>
    <col min="1" max="1" width="0.7109375" style="101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8.7109375" style="61" customWidth="1"/>
    <col min="27" max="27" width="0.7109375" style="31" customWidth="1"/>
    <col min="28" max="31" width="6.7109375" style="61" customWidth="1"/>
    <col min="32" max="32" width="0.7109375" style="31" customWidth="1"/>
    <col min="33" max="33" width="14.5703125" style="61" customWidth="1"/>
    <col min="34" max="34" width="13.7109375" style="61" customWidth="1"/>
    <col min="35" max="35" width="13" style="61" customWidth="1"/>
    <col min="36" max="36" width="13.7109375" style="61" customWidth="1"/>
    <col min="37" max="37" width="0.7109375" style="61" customWidth="1"/>
    <col min="38" max="38" width="7.28515625" style="61" customWidth="1"/>
    <col min="39" max="39" width="6.28515625" style="61" customWidth="1"/>
    <col min="40" max="43" width="5.7109375" style="61" customWidth="1"/>
    <col min="44" max="16384" width="9.140625" style="101"/>
  </cols>
  <sheetData>
    <row r="1" spans="1:55" ht="16.5" customHeight="1" x14ac:dyDescent="0.25">
      <c r="A1" s="220"/>
      <c r="B1" s="2" t="s">
        <v>33</v>
      </c>
      <c r="C1" s="3"/>
      <c r="D1" s="4"/>
      <c r="E1" s="5" t="s">
        <v>142</v>
      </c>
      <c r="F1" s="6"/>
      <c r="G1" s="6"/>
      <c r="H1" s="6"/>
      <c r="I1" s="6"/>
      <c r="J1" s="6"/>
      <c r="K1" s="6"/>
      <c r="L1" s="6"/>
      <c r="M1" s="6"/>
      <c r="N1" s="7"/>
      <c r="O1" s="6"/>
      <c r="P1" s="102"/>
      <c r="Q1" s="102"/>
      <c r="R1" s="102"/>
      <c r="S1" s="102"/>
      <c r="T1" s="102"/>
      <c r="U1" s="6"/>
      <c r="V1" s="3"/>
      <c r="W1" s="3"/>
      <c r="X1" s="3"/>
      <c r="Y1" s="3"/>
      <c r="Z1" s="3"/>
      <c r="AA1" s="102"/>
      <c r="AB1" s="3"/>
      <c r="AC1" s="3"/>
      <c r="AD1" s="3"/>
      <c r="AE1" s="3"/>
      <c r="AF1" s="102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222" customFormat="1" ht="15" customHeight="1" x14ac:dyDescent="0.2">
      <c r="A2" s="221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151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166</v>
      </c>
      <c r="AC2" s="20"/>
      <c r="AD2" s="14"/>
      <c r="AE2" s="21"/>
      <c r="AF2" s="19"/>
      <c r="AG2" s="22" t="s">
        <v>143</v>
      </c>
      <c r="AH2" s="14"/>
      <c r="AI2" s="14"/>
      <c r="AJ2" s="15"/>
      <c r="AK2" s="19"/>
      <c r="AL2" s="22" t="s">
        <v>144</v>
      </c>
      <c r="AM2" s="20"/>
      <c r="AN2" s="20"/>
      <c r="AO2" s="188" t="s">
        <v>132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222" customFormat="1" ht="15" customHeight="1" x14ac:dyDescent="0.2">
      <c r="A3" s="22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82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82</v>
      </c>
      <c r="AE3" s="18" t="s">
        <v>16</v>
      </c>
      <c r="AF3" s="23"/>
      <c r="AG3" s="18" t="s">
        <v>93</v>
      </c>
      <c r="AH3" s="18" t="s">
        <v>94</v>
      </c>
      <c r="AI3" s="15" t="s">
        <v>145</v>
      </c>
      <c r="AJ3" s="18" t="s">
        <v>95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222" customFormat="1" ht="15" customHeight="1" x14ac:dyDescent="0.2">
      <c r="A4" s="221"/>
      <c r="B4" s="63">
        <v>1972</v>
      </c>
      <c r="C4" s="63" t="s">
        <v>34</v>
      </c>
      <c r="D4" s="64" t="s">
        <v>55</v>
      </c>
      <c r="E4" s="63"/>
      <c r="F4" s="65" t="s">
        <v>56</v>
      </c>
      <c r="G4" s="63"/>
      <c r="H4" s="63"/>
      <c r="I4" s="63"/>
      <c r="J4" s="63"/>
      <c r="K4" s="63"/>
      <c r="L4" s="63"/>
      <c r="M4" s="63"/>
      <c r="N4" s="66"/>
      <c r="O4" s="23"/>
      <c r="P4" s="18"/>
      <c r="Q4" s="18"/>
      <c r="R4" s="18"/>
      <c r="S4" s="18"/>
      <c r="T4" s="23"/>
      <c r="U4" s="24"/>
      <c r="V4" s="24"/>
      <c r="W4" s="25"/>
      <c r="X4" s="24"/>
      <c r="Y4" s="24"/>
      <c r="Z4" s="24"/>
      <c r="AA4" s="23"/>
      <c r="AB4" s="18"/>
      <c r="AC4" s="18"/>
      <c r="AD4" s="18"/>
      <c r="AE4" s="18"/>
      <c r="AF4" s="23"/>
      <c r="AG4" s="67"/>
      <c r="AH4" s="67"/>
      <c r="AI4" s="67"/>
      <c r="AJ4" s="67"/>
      <c r="AK4" s="23"/>
      <c r="AL4" s="24"/>
      <c r="AM4" s="67"/>
      <c r="AN4" s="68"/>
      <c r="AO4" s="25"/>
      <c r="AP4" s="26"/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222" customFormat="1" ht="15" customHeight="1" x14ac:dyDescent="0.2">
      <c r="A5" s="221"/>
      <c r="B5" s="24">
        <v>1973</v>
      </c>
      <c r="C5" s="24" t="s">
        <v>40</v>
      </c>
      <c r="D5" s="2" t="s">
        <v>41</v>
      </c>
      <c r="E5" s="24">
        <v>20</v>
      </c>
      <c r="F5" s="24">
        <v>1</v>
      </c>
      <c r="G5" s="24">
        <v>8</v>
      </c>
      <c r="H5" s="24">
        <v>22</v>
      </c>
      <c r="I5" s="24"/>
      <c r="J5" s="24"/>
      <c r="K5" s="24"/>
      <c r="L5" s="24"/>
      <c r="M5" s="24"/>
      <c r="N5" s="24"/>
      <c r="O5" s="23"/>
      <c r="P5" s="18"/>
      <c r="Q5" s="18" t="s">
        <v>152</v>
      </c>
      <c r="R5" s="18"/>
      <c r="S5" s="18"/>
      <c r="T5" s="23"/>
      <c r="U5" s="24"/>
      <c r="V5" s="24"/>
      <c r="W5" s="25"/>
      <c r="X5" s="24"/>
      <c r="Y5" s="24"/>
      <c r="Z5" s="24"/>
      <c r="AA5" s="23"/>
      <c r="AB5" s="18"/>
      <c r="AC5" s="18"/>
      <c r="AD5" s="18"/>
      <c r="AE5" s="18"/>
      <c r="AF5" s="23"/>
      <c r="AG5" s="67"/>
      <c r="AH5" s="67"/>
      <c r="AI5" s="67"/>
      <c r="AJ5" s="67"/>
      <c r="AK5" s="23"/>
      <c r="AL5" s="24"/>
      <c r="AM5" s="24"/>
      <c r="AN5" s="24"/>
      <c r="AO5" s="25"/>
      <c r="AP5" s="26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222" customFormat="1" ht="15" customHeight="1" x14ac:dyDescent="0.2">
      <c r="A6" s="221"/>
      <c r="B6" s="24">
        <v>1974</v>
      </c>
      <c r="C6" s="27" t="s">
        <v>36</v>
      </c>
      <c r="D6" s="28" t="s">
        <v>42</v>
      </c>
      <c r="E6" s="27">
        <v>22</v>
      </c>
      <c r="F6" s="27">
        <v>0</v>
      </c>
      <c r="G6" s="29">
        <v>10</v>
      </c>
      <c r="H6" s="27">
        <v>21</v>
      </c>
      <c r="I6" s="27"/>
      <c r="J6" s="27"/>
      <c r="K6" s="27"/>
      <c r="L6" s="27"/>
      <c r="M6" s="27"/>
      <c r="N6" s="24"/>
      <c r="O6" s="23"/>
      <c r="P6" s="18"/>
      <c r="Q6" s="18" t="s">
        <v>152</v>
      </c>
      <c r="R6" s="18"/>
      <c r="S6" s="18"/>
      <c r="T6" s="23"/>
      <c r="U6" s="24"/>
      <c r="V6" s="24"/>
      <c r="W6" s="25"/>
      <c r="X6" s="24"/>
      <c r="Y6" s="24"/>
      <c r="Z6" s="24"/>
      <c r="AA6" s="23"/>
      <c r="AB6" s="18"/>
      <c r="AC6" s="18"/>
      <c r="AD6" s="18"/>
      <c r="AE6" s="18"/>
      <c r="AF6" s="23"/>
      <c r="AG6" s="67"/>
      <c r="AH6" s="67"/>
      <c r="AI6" s="67"/>
      <c r="AJ6" s="67"/>
      <c r="AK6" s="23"/>
      <c r="AL6" s="24"/>
      <c r="AM6" s="24"/>
      <c r="AN6" s="24"/>
      <c r="AO6" s="25"/>
      <c r="AP6" s="26"/>
      <c r="AQ6" s="24">
        <v>1</v>
      </c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222" customFormat="1" ht="15" customHeight="1" x14ac:dyDescent="0.2">
      <c r="A7" s="221"/>
      <c r="B7" s="24">
        <v>1975</v>
      </c>
      <c r="C7" s="24" t="s">
        <v>40</v>
      </c>
      <c r="D7" s="2" t="s">
        <v>42</v>
      </c>
      <c r="E7" s="24">
        <v>19</v>
      </c>
      <c r="F7" s="24">
        <v>1</v>
      </c>
      <c r="G7" s="25">
        <v>20</v>
      </c>
      <c r="H7" s="24">
        <v>8</v>
      </c>
      <c r="I7" s="24"/>
      <c r="J7" s="24"/>
      <c r="K7" s="24"/>
      <c r="L7" s="24"/>
      <c r="M7" s="24"/>
      <c r="N7" s="24"/>
      <c r="O7" s="23"/>
      <c r="P7" s="18" t="s">
        <v>153</v>
      </c>
      <c r="Q7" s="18"/>
      <c r="R7" s="18"/>
      <c r="S7" s="18"/>
      <c r="T7" s="23"/>
      <c r="U7" s="24"/>
      <c r="V7" s="24"/>
      <c r="W7" s="25"/>
      <c r="X7" s="24"/>
      <c r="Y7" s="24"/>
      <c r="Z7" s="24"/>
      <c r="AA7" s="23"/>
      <c r="AB7" s="18"/>
      <c r="AC7" s="18"/>
      <c r="AD7" s="18"/>
      <c r="AE7" s="18"/>
      <c r="AF7" s="23"/>
      <c r="AG7" s="67"/>
      <c r="AH7" s="67"/>
      <c r="AI7" s="67"/>
      <c r="AJ7" s="67"/>
      <c r="AK7" s="23"/>
      <c r="AL7" s="24"/>
      <c r="AM7" s="24"/>
      <c r="AN7" s="24"/>
      <c r="AO7" s="25"/>
      <c r="AP7" s="26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222" customFormat="1" ht="15" customHeight="1" x14ac:dyDescent="0.2">
      <c r="A8" s="221"/>
      <c r="B8" s="24">
        <v>1976</v>
      </c>
      <c r="C8" s="24" t="s">
        <v>43</v>
      </c>
      <c r="D8" s="2" t="s">
        <v>35</v>
      </c>
      <c r="E8" s="24">
        <v>21</v>
      </c>
      <c r="F8" s="24">
        <v>2</v>
      </c>
      <c r="G8" s="25">
        <v>14</v>
      </c>
      <c r="H8" s="24">
        <v>21</v>
      </c>
      <c r="I8" s="24"/>
      <c r="J8" s="24"/>
      <c r="K8" s="24"/>
      <c r="L8" s="24"/>
      <c r="M8" s="24"/>
      <c r="N8" s="24"/>
      <c r="O8" s="23"/>
      <c r="P8" s="18" t="s">
        <v>154</v>
      </c>
      <c r="Q8" s="18" t="s">
        <v>155</v>
      </c>
      <c r="R8" s="18" t="s">
        <v>156</v>
      </c>
      <c r="S8" s="18"/>
      <c r="T8" s="23"/>
      <c r="U8" s="24"/>
      <c r="V8" s="24"/>
      <c r="W8" s="25"/>
      <c r="X8" s="24"/>
      <c r="Y8" s="24"/>
      <c r="Z8" s="24"/>
      <c r="AA8" s="23"/>
      <c r="AB8" s="18"/>
      <c r="AC8" s="18"/>
      <c r="AD8" s="18"/>
      <c r="AE8" s="18"/>
      <c r="AF8" s="23"/>
      <c r="AG8" s="67"/>
      <c r="AH8" s="67"/>
      <c r="AI8" s="67"/>
      <c r="AJ8" s="67"/>
      <c r="AK8" s="23"/>
      <c r="AL8" s="24"/>
      <c r="AM8" s="24">
        <v>1</v>
      </c>
      <c r="AN8" s="24">
        <v>1</v>
      </c>
      <c r="AO8" s="25"/>
      <c r="AP8" s="26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222" customFormat="1" ht="15" customHeight="1" x14ac:dyDescent="0.25">
      <c r="A9" s="221"/>
      <c r="B9" s="24">
        <v>1977</v>
      </c>
      <c r="C9" s="24" t="s">
        <v>34</v>
      </c>
      <c r="D9" s="2" t="s">
        <v>35</v>
      </c>
      <c r="E9" s="24">
        <v>22</v>
      </c>
      <c r="F9" s="24">
        <v>0</v>
      </c>
      <c r="G9" s="25">
        <v>8</v>
      </c>
      <c r="H9" s="24">
        <v>22</v>
      </c>
      <c r="I9" s="24">
        <v>105</v>
      </c>
      <c r="J9" s="24">
        <v>20</v>
      </c>
      <c r="K9" s="24">
        <v>39</v>
      </c>
      <c r="L9" s="24">
        <v>38</v>
      </c>
      <c r="M9" s="24">
        <v>8</v>
      </c>
      <c r="N9" s="30" t="s">
        <v>53</v>
      </c>
      <c r="O9" s="31"/>
      <c r="P9" s="18"/>
      <c r="Q9" s="18" t="s">
        <v>157</v>
      </c>
      <c r="R9" s="18"/>
      <c r="S9" s="18" t="s">
        <v>158</v>
      </c>
      <c r="T9" s="23"/>
      <c r="U9" s="24"/>
      <c r="V9" s="24"/>
      <c r="W9" s="25"/>
      <c r="X9" s="24"/>
      <c r="Y9" s="24"/>
      <c r="Z9" s="24"/>
      <c r="AA9" s="23"/>
      <c r="AB9" s="18"/>
      <c r="AC9" s="18"/>
      <c r="AD9" s="18"/>
      <c r="AE9" s="18"/>
      <c r="AF9" s="23"/>
      <c r="AG9" s="67"/>
      <c r="AH9" s="67"/>
      <c r="AI9" s="67"/>
      <c r="AJ9" s="67"/>
      <c r="AK9" s="23"/>
      <c r="AL9" s="24"/>
      <c r="AM9" s="24">
        <v>1</v>
      </c>
      <c r="AN9" s="24"/>
      <c r="AO9" s="25"/>
      <c r="AP9" s="26"/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222" customFormat="1" ht="15" customHeight="1" x14ac:dyDescent="0.25">
      <c r="A10" s="221"/>
      <c r="B10" s="24">
        <v>1978</v>
      </c>
      <c r="C10" s="24" t="s">
        <v>36</v>
      </c>
      <c r="D10" s="2" t="s">
        <v>35</v>
      </c>
      <c r="E10" s="24">
        <v>22</v>
      </c>
      <c r="F10" s="24">
        <v>3</v>
      </c>
      <c r="G10" s="25">
        <v>20</v>
      </c>
      <c r="H10" s="24">
        <v>21</v>
      </c>
      <c r="I10" s="24">
        <v>116</v>
      </c>
      <c r="J10" s="24">
        <v>27</v>
      </c>
      <c r="K10" s="24">
        <v>31</v>
      </c>
      <c r="L10" s="24">
        <v>35</v>
      </c>
      <c r="M10" s="24">
        <v>23</v>
      </c>
      <c r="N10" s="30" t="s">
        <v>53</v>
      </c>
      <c r="O10" s="31"/>
      <c r="P10" s="18" t="s">
        <v>83</v>
      </c>
      <c r="Q10" s="18" t="s">
        <v>159</v>
      </c>
      <c r="R10" s="18" t="s">
        <v>83</v>
      </c>
      <c r="S10" s="18" t="s">
        <v>160</v>
      </c>
      <c r="T10" s="23"/>
      <c r="U10" s="24"/>
      <c r="V10" s="24"/>
      <c r="W10" s="25"/>
      <c r="X10" s="24"/>
      <c r="Y10" s="24"/>
      <c r="Z10" s="24"/>
      <c r="AA10" s="23"/>
      <c r="AB10" s="18"/>
      <c r="AC10" s="18"/>
      <c r="AD10" s="18"/>
      <c r="AE10" s="18"/>
      <c r="AF10" s="23"/>
      <c r="AG10" s="67"/>
      <c r="AH10" s="67"/>
      <c r="AI10" s="67"/>
      <c r="AJ10" s="67"/>
      <c r="AK10" s="23"/>
      <c r="AL10" s="24"/>
      <c r="AM10" s="24">
        <v>1</v>
      </c>
      <c r="AN10" s="24"/>
      <c r="AO10" s="25"/>
      <c r="AP10" s="26"/>
      <c r="AQ10" s="24">
        <v>1</v>
      </c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222" customFormat="1" ht="15" customHeight="1" x14ac:dyDescent="0.25">
      <c r="A11" s="221"/>
      <c r="B11" s="24">
        <v>1979</v>
      </c>
      <c r="C11" s="24" t="s">
        <v>37</v>
      </c>
      <c r="D11" s="32" t="s">
        <v>35</v>
      </c>
      <c r="E11" s="24">
        <v>21</v>
      </c>
      <c r="F11" s="24">
        <v>1</v>
      </c>
      <c r="G11" s="25">
        <v>16</v>
      </c>
      <c r="H11" s="24">
        <v>26</v>
      </c>
      <c r="I11" s="24">
        <v>116</v>
      </c>
      <c r="J11" s="24">
        <v>19</v>
      </c>
      <c r="K11" s="24">
        <v>37</v>
      </c>
      <c r="L11" s="24">
        <v>43</v>
      </c>
      <c r="M11" s="24">
        <v>17</v>
      </c>
      <c r="N11" s="30" t="s">
        <v>53</v>
      </c>
      <c r="O11" s="31"/>
      <c r="P11" s="18" t="s">
        <v>161</v>
      </c>
      <c r="Q11" s="18" t="s">
        <v>40</v>
      </c>
      <c r="R11" s="18" t="s">
        <v>152</v>
      </c>
      <c r="S11" s="18" t="s">
        <v>162</v>
      </c>
      <c r="T11" s="23"/>
      <c r="U11" s="24">
        <v>7</v>
      </c>
      <c r="V11" s="25">
        <v>0</v>
      </c>
      <c r="W11" s="25">
        <v>6</v>
      </c>
      <c r="X11" s="25">
        <v>6</v>
      </c>
      <c r="Y11" s="25">
        <v>35</v>
      </c>
      <c r="Z11" s="30" t="s">
        <v>53</v>
      </c>
      <c r="AA11" s="23"/>
      <c r="AB11" s="18" t="s">
        <v>84</v>
      </c>
      <c r="AC11" s="18" t="s">
        <v>84</v>
      </c>
      <c r="AD11" s="18" t="s">
        <v>84</v>
      </c>
      <c r="AE11" s="24" t="s">
        <v>36</v>
      </c>
      <c r="AF11" s="23"/>
      <c r="AG11" s="67" t="s">
        <v>146</v>
      </c>
      <c r="AH11" s="67"/>
      <c r="AI11" s="67"/>
      <c r="AJ11" s="67"/>
      <c r="AK11" s="23"/>
      <c r="AL11" s="24">
        <v>1</v>
      </c>
      <c r="AM11" s="24">
        <v>1</v>
      </c>
      <c r="AN11" s="24"/>
      <c r="AO11" s="25">
        <v>1</v>
      </c>
      <c r="AP11" s="26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222" customFormat="1" ht="15" customHeight="1" x14ac:dyDescent="0.25">
      <c r="A12" s="221"/>
      <c r="B12" s="24">
        <v>1980</v>
      </c>
      <c r="C12" s="24" t="s">
        <v>37</v>
      </c>
      <c r="D12" s="32" t="s">
        <v>35</v>
      </c>
      <c r="E12" s="24">
        <v>22</v>
      </c>
      <c r="F12" s="24">
        <v>0</v>
      </c>
      <c r="G12" s="25">
        <v>13</v>
      </c>
      <c r="H12" s="24">
        <v>30</v>
      </c>
      <c r="I12" s="24">
        <v>118</v>
      </c>
      <c r="J12" s="24">
        <v>21</v>
      </c>
      <c r="K12" s="24">
        <v>41</v>
      </c>
      <c r="L12" s="24">
        <v>43</v>
      </c>
      <c r="M12" s="24">
        <v>13</v>
      </c>
      <c r="N12" s="33">
        <v>0.68100000000000005</v>
      </c>
      <c r="O12" s="31">
        <v>173.27459618208516</v>
      </c>
      <c r="P12" s="18"/>
      <c r="Q12" s="18" t="s">
        <v>90</v>
      </c>
      <c r="R12" s="18" t="s">
        <v>158</v>
      </c>
      <c r="S12" s="18" t="s">
        <v>160</v>
      </c>
      <c r="T12" s="23"/>
      <c r="U12" s="24">
        <v>6</v>
      </c>
      <c r="V12" s="25">
        <v>0</v>
      </c>
      <c r="W12" s="25">
        <v>5</v>
      </c>
      <c r="X12" s="25">
        <v>7</v>
      </c>
      <c r="Y12" s="25">
        <v>31</v>
      </c>
      <c r="Z12" s="35">
        <v>0.5</v>
      </c>
      <c r="AA12" s="23"/>
      <c r="AB12" s="18" t="s">
        <v>39</v>
      </c>
      <c r="AC12" s="18" t="s">
        <v>34</v>
      </c>
      <c r="AD12" s="18" t="s">
        <v>90</v>
      </c>
      <c r="AE12" s="18" t="s">
        <v>39</v>
      </c>
      <c r="AF12" s="23"/>
      <c r="AG12" s="67" t="s">
        <v>146</v>
      </c>
      <c r="AH12" s="67"/>
      <c r="AI12" s="67"/>
      <c r="AJ12" s="67"/>
      <c r="AK12" s="23"/>
      <c r="AL12" s="24">
        <v>1</v>
      </c>
      <c r="AM12" s="24">
        <v>1</v>
      </c>
      <c r="AN12" s="24"/>
      <c r="AO12" s="25">
        <v>1</v>
      </c>
      <c r="AP12" s="26"/>
      <c r="AQ12" s="2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222" customFormat="1" ht="15" customHeight="1" x14ac:dyDescent="0.25">
      <c r="A13" s="221"/>
      <c r="B13" s="24">
        <v>1981</v>
      </c>
      <c r="C13" s="24" t="s">
        <v>37</v>
      </c>
      <c r="D13" s="32" t="s">
        <v>35</v>
      </c>
      <c r="E13" s="24">
        <v>22</v>
      </c>
      <c r="F13" s="24">
        <v>2</v>
      </c>
      <c r="G13" s="25">
        <v>19</v>
      </c>
      <c r="H13" s="24">
        <v>23</v>
      </c>
      <c r="I13" s="24">
        <v>116</v>
      </c>
      <c r="J13" s="24">
        <v>24</v>
      </c>
      <c r="K13" s="24">
        <v>39</v>
      </c>
      <c r="L13" s="24">
        <v>32</v>
      </c>
      <c r="M13" s="24">
        <v>21</v>
      </c>
      <c r="N13" s="33">
        <v>0.58883248730964466</v>
      </c>
      <c r="O13" s="31">
        <v>197</v>
      </c>
      <c r="P13" s="18" t="s">
        <v>159</v>
      </c>
      <c r="Q13" s="18" t="s">
        <v>163</v>
      </c>
      <c r="R13" s="18" t="s">
        <v>152</v>
      </c>
      <c r="S13" s="18" t="s">
        <v>164</v>
      </c>
      <c r="T13" s="23"/>
      <c r="U13" s="24">
        <v>6</v>
      </c>
      <c r="V13" s="25">
        <v>0</v>
      </c>
      <c r="W13" s="25">
        <v>4</v>
      </c>
      <c r="X13" s="25">
        <v>2</v>
      </c>
      <c r="Y13" s="25">
        <v>27</v>
      </c>
      <c r="Z13" s="35">
        <v>0.45800000000000002</v>
      </c>
      <c r="AA13" s="23"/>
      <c r="AB13" s="18"/>
      <c r="AC13" s="18"/>
      <c r="AD13" s="18"/>
      <c r="AE13" s="18" t="s">
        <v>83</v>
      </c>
      <c r="AF13" s="23"/>
      <c r="AG13" s="67" t="s">
        <v>146</v>
      </c>
      <c r="AH13" s="67"/>
      <c r="AI13" s="67"/>
      <c r="AJ13" s="67"/>
      <c r="AK13" s="23"/>
      <c r="AL13" s="24">
        <v>1</v>
      </c>
      <c r="AM13" s="24">
        <v>1</v>
      </c>
      <c r="AN13" s="24"/>
      <c r="AO13" s="25">
        <v>1</v>
      </c>
      <c r="AP13" s="26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222" customFormat="1" ht="15" customHeight="1" x14ac:dyDescent="0.25">
      <c r="A14" s="221"/>
      <c r="B14" s="24">
        <v>1982</v>
      </c>
      <c r="C14" s="24" t="s">
        <v>36</v>
      </c>
      <c r="D14" s="32" t="s">
        <v>35</v>
      </c>
      <c r="E14" s="24">
        <v>22</v>
      </c>
      <c r="F14" s="24">
        <v>1</v>
      </c>
      <c r="G14" s="25">
        <v>18</v>
      </c>
      <c r="H14" s="24">
        <v>23</v>
      </c>
      <c r="I14" s="24">
        <v>103</v>
      </c>
      <c r="J14" s="24">
        <v>19</v>
      </c>
      <c r="K14" s="25">
        <v>27</v>
      </c>
      <c r="L14" s="25">
        <v>38</v>
      </c>
      <c r="M14" s="26">
        <v>19</v>
      </c>
      <c r="N14" s="33">
        <v>0.57222222222222219</v>
      </c>
      <c r="O14" s="31">
        <v>180</v>
      </c>
      <c r="P14" s="18" t="s">
        <v>156</v>
      </c>
      <c r="Q14" s="18" t="s">
        <v>156</v>
      </c>
      <c r="R14" s="18" t="s">
        <v>40</v>
      </c>
      <c r="S14" s="18" t="s">
        <v>161</v>
      </c>
      <c r="T14" s="23"/>
      <c r="U14" s="24">
        <v>6</v>
      </c>
      <c r="V14" s="25">
        <v>1</v>
      </c>
      <c r="W14" s="25">
        <v>4</v>
      </c>
      <c r="X14" s="25">
        <v>4</v>
      </c>
      <c r="Y14" s="25">
        <v>31</v>
      </c>
      <c r="Z14" s="35">
        <v>0.62</v>
      </c>
      <c r="AA14" s="23"/>
      <c r="AB14" s="18" t="s">
        <v>43</v>
      </c>
      <c r="AC14" s="18"/>
      <c r="AD14" s="18" t="s">
        <v>43</v>
      </c>
      <c r="AE14" s="18" t="s">
        <v>84</v>
      </c>
      <c r="AF14" s="23"/>
      <c r="AG14" s="67" t="s">
        <v>147</v>
      </c>
      <c r="AH14" s="67"/>
      <c r="AI14" s="67"/>
      <c r="AJ14" s="67"/>
      <c r="AK14" s="23"/>
      <c r="AL14" s="24"/>
      <c r="AM14" s="24"/>
      <c r="AN14" s="24"/>
      <c r="AO14" s="25"/>
      <c r="AP14" s="26"/>
      <c r="AQ14" s="24">
        <v>1</v>
      </c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222" customFormat="1" ht="15" customHeight="1" x14ac:dyDescent="0.25">
      <c r="A15" s="221"/>
      <c r="B15" s="24">
        <v>1983</v>
      </c>
      <c r="C15" s="24" t="s">
        <v>38</v>
      </c>
      <c r="D15" s="32" t="s">
        <v>35</v>
      </c>
      <c r="E15" s="24">
        <v>21</v>
      </c>
      <c r="F15" s="24">
        <v>1</v>
      </c>
      <c r="G15" s="25">
        <v>16</v>
      </c>
      <c r="H15" s="24">
        <v>9</v>
      </c>
      <c r="I15" s="24">
        <v>91</v>
      </c>
      <c r="J15" s="24">
        <v>19</v>
      </c>
      <c r="K15" s="25">
        <v>21</v>
      </c>
      <c r="L15" s="25">
        <v>34</v>
      </c>
      <c r="M15" s="26">
        <v>17</v>
      </c>
      <c r="N15" s="35">
        <v>0.51700000000000002</v>
      </c>
      <c r="O15" s="31">
        <v>176.0154738878143</v>
      </c>
      <c r="P15" s="18" t="s">
        <v>165</v>
      </c>
      <c r="Q15" s="18"/>
      <c r="R15" s="18"/>
      <c r="S15" s="18"/>
      <c r="T15" s="23"/>
      <c r="U15" s="24">
        <v>5</v>
      </c>
      <c r="V15" s="25">
        <v>0</v>
      </c>
      <c r="W15" s="25">
        <v>3</v>
      </c>
      <c r="X15" s="25">
        <v>6</v>
      </c>
      <c r="Y15" s="25">
        <v>22</v>
      </c>
      <c r="Z15" s="35">
        <v>0.47799999999999998</v>
      </c>
      <c r="AA15" s="23"/>
      <c r="AB15" s="18"/>
      <c r="AC15" s="18" t="s">
        <v>43</v>
      </c>
      <c r="AD15" s="18"/>
      <c r="AE15" s="18"/>
      <c r="AF15" s="23"/>
      <c r="AG15" s="67" t="s">
        <v>148</v>
      </c>
      <c r="AH15" s="67"/>
      <c r="AI15" s="67"/>
      <c r="AJ15" s="67"/>
      <c r="AK15" s="23"/>
      <c r="AL15" s="24"/>
      <c r="AM15" s="24"/>
      <c r="AN15" s="24"/>
      <c r="AO15" s="25"/>
      <c r="AP15" s="26">
        <v>1</v>
      </c>
      <c r="AQ15" s="2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222" customFormat="1" ht="15" customHeight="1" x14ac:dyDescent="0.25">
      <c r="A16" s="221"/>
      <c r="B16" s="24">
        <v>1984</v>
      </c>
      <c r="C16" s="24" t="s">
        <v>39</v>
      </c>
      <c r="D16" s="32" t="s">
        <v>35</v>
      </c>
      <c r="E16" s="24">
        <v>9</v>
      </c>
      <c r="F16" s="24">
        <v>0</v>
      </c>
      <c r="G16" s="25">
        <v>3</v>
      </c>
      <c r="H16" s="24">
        <v>4</v>
      </c>
      <c r="I16" s="24">
        <v>23</v>
      </c>
      <c r="J16" s="24">
        <v>3</v>
      </c>
      <c r="K16" s="25">
        <v>7</v>
      </c>
      <c r="L16" s="25">
        <v>10</v>
      </c>
      <c r="M16" s="26">
        <v>3</v>
      </c>
      <c r="N16" s="35">
        <v>0.52300000000000002</v>
      </c>
      <c r="O16" s="31">
        <v>43.977055449330784</v>
      </c>
      <c r="P16" s="18"/>
      <c r="Q16" s="18"/>
      <c r="R16" s="18"/>
      <c r="S16" s="18"/>
      <c r="T16" s="23"/>
      <c r="U16" s="24"/>
      <c r="V16" s="24"/>
      <c r="W16" s="25"/>
      <c r="X16" s="24"/>
      <c r="Y16" s="24"/>
      <c r="Z16" s="24"/>
      <c r="AA16" s="23"/>
      <c r="AB16" s="18"/>
      <c r="AC16" s="18"/>
      <c r="AD16" s="18"/>
      <c r="AE16" s="18"/>
      <c r="AF16" s="23"/>
      <c r="AG16" s="67"/>
      <c r="AH16" s="67"/>
      <c r="AI16" s="67"/>
      <c r="AJ16" s="67"/>
      <c r="AK16" s="23"/>
      <c r="AL16" s="24"/>
      <c r="AM16" s="24"/>
      <c r="AN16" s="24"/>
      <c r="AO16" s="25"/>
      <c r="AP16" s="26"/>
      <c r="AQ16" s="24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222" customFormat="1" ht="15" customHeight="1" x14ac:dyDescent="0.25">
      <c r="A17" s="221"/>
      <c r="B17" s="24">
        <v>1985</v>
      </c>
      <c r="C17" s="24" t="s">
        <v>39</v>
      </c>
      <c r="D17" s="32" t="s">
        <v>35</v>
      </c>
      <c r="E17" s="24">
        <v>20</v>
      </c>
      <c r="F17" s="24">
        <v>0</v>
      </c>
      <c r="G17" s="25">
        <v>4</v>
      </c>
      <c r="H17" s="24">
        <v>15</v>
      </c>
      <c r="I17" s="24">
        <v>60</v>
      </c>
      <c r="J17" s="24">
        <v>19</v>
      </c>
      <c r="K17" s="25">
        <v>24</v>
      </c>
      <c r="L17" s="25">
        <v>13</v>
      </c>
      <c r="M17" s="26">
        <v>4</v>
      </c>
      <c r="N17" s="35">
        <v>0.42299999999999999</v>
      </c>
      <c r="O17" s="31">
        <v>141.84397163120568</v>
      </c>
      <c r="P17" s="18"/>
      <c r="Q17" s="18"/>
      <c r="R17" s="18"/>
      <c r="S17" s="18"/>
      <c r="T17" s="23"/>
      <c r="U17" s="24"/>
      <c r="V17" s="24"/>
      <c r="W17" s="25"/>
      <c r="X17" s="24"/>
      <c r="Y17" s="24"/>
      <c r="Z17" s="24"/>
      <c r="AA17" s="23"/>
      <c r="AB17" s="18"/>
      <c r="AC17" s="18"/>
      <c r="AD17" s="18"/>
      <c r="AE17" s="18"/>
      <c r="AF17" s="23"/>
      <c r="AG17" s="67"/>
      <c r="AH17" s="67"/>
      <c r="AI17" s="67"/>
      <c r="AJ17" s="67"/>
      <c r="AK17" s="23"/>
      <c r="AL17" s="24"/>
      <c r="AM17" s="24"/>
      <c r="AN17" s="25"/>
      <c r="AO17" s="25"/>
      <c r="AP17" s="26"/>
      <c r="AQ17" s="24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s="222" customFormat="1" ht="15" customHeight="1" x14ac:dyDescent="0.2">
      <c r="A18" s="223"/>
      <c r="B18" s="16" t="s">
        <v>7</v>
      </c>
      <c r="C18" s="17"/>
      <c r="D18" s="15"/>
      <c r="E18" s="18">
        <v>263</v>
      </c>
      <c r="F18" s="18">
        <v>12</v>
      </c>
      <c r="G18" s="18">
        <v>169</v>
      </c>
      <c r="H18" s="18">
        <v>245</v>
      </c>
      <c r="I18" s="18">
        <v>848</v>
      </c>
      <c r="J18" s="18">
        <v>171</v>
      </c>
      <c r="K18" s="18">
        <v>266</v>
      </c>
      <c r="L18" s="18">
        <v>286</v>
      </c>
      <c r="M18" s="18">
        <v>125</v>
      </c>
      <c r="N18" s="36">
        <v>0.56023877090897833</v>
      </c>
      <c r="O18" s="23">
        <v>912.11109715043597</v>
      </c>
      <c r="P18" s="95" t="s">
        <v>135</v>
      </c>
      <c r="Q18" s="95" t="s">
        <v>135</v>
      </c>
      <c r="R18" s="95" t="s">
        <v>135</v>
      </c>
      <c r="S18" s="95" t="s">
        <v>135</v>
      </c>
      <c r="T18" s="23"/>
      <c r="U18" s="18">
        <v>30</v>
      </c>
      <c r="V18" s="18">
        <v>1</v>
      </c>
      <c r="W18" s="18">
        <v>22</v>
      </c>
      <c r="X18" s="18">
        <v>25</v>
      </c>
      <c r="Y18" s="18">
        <v>146</v>
      </c>
      <c r="Z18" s="36">
        <v>0.51200000000000001</v>
      </c>
      <c r="AA18" s="23"/>
      <c r="AB18" s="95" t="s">
        <v>135</v>
      </c>
      <c r="AC18" s="95" t="s">
        <v>135</v>
      </c>
      <c r="AD18" s="95" t="s">
        <v>135</v>
      </c>
      <c r="AE18" s="95" t="s">
        <v>141</v>
      </c>
      <c r="AF18" s="23"/>
      <c r="AG18" s="95" t="s">
        <v>137</v>
      </c>
      <c r="AH18" s="95" t="s">
        <v>137</v>
      </c>
      <c r="AI18" s="95" t="s">
        <v>137</v>
      </c>
      <c r="AJ18" s="95" t="s">
        <v>137</v>
      </c>
      <c r="AK18" s="23"/>
      <c r="AL18" s="18">
        <v>3</v>
      </c>
      <c r="AM18" s="18">
        <v>6</v>
      </c>
      <c r="AN18" s="18">
        <v>1</v>
      </c>
      <c r="AO18" s="18">
        <v>3</v>
      </c>
      <c r="AP18" s="18">
        <v>1</v>
      </c>
      <c r="AQ18" s="18">
        <v>3</v>
      </c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222" customFormat="1" ht="15" customHeight="1" x14ac:dyDescent="0.2">
      <c r="A19" s="223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17"/>
      <c r="O19" s="23"/>
      <c r="P19" s="22"/>
      <c r="Q19" s="20"/>
      <c r="R19" s="218"/>
      <c r="S19" s="219"/>
      <c r="T19" s="23"/>
      <c r="U19" s="17"/>
      <c r="V19" s="14"/>
      <c r="W19" s="14"/>
      <c r="X19" s="14"/>
      <c r="Y19" s="14"/>
      <c r="Z19" s="15"/>
      <c r="AA19" s="23"/>
      <c r="AB19" s="22"/>
      <c r="AC19" s="20"/>
      <c r="AD19" s="218"/>
      <c r="AE19" s="219"/>
      <c r="AF19" s="23"/>
      <c r="AG19" s="224"/>
      <c r="AH19" s="225"/>
      <c r="AI19" s="225"/>
      <c r="AJ19" s="226"/>
      <c r="AK19" s="23"/>
      <c r="AL19" s="17"/>
      <c r="AM19" s="14"/>
      <c r="AN19" s="14"/>
      <c r="AO19" s="14"/>
      <c r="AP19" s="14"/>
      <c r="AQ19" s="15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ht="15" customHeight="1" x14ac:dyDescent="0.2">
      <c r="A20" s="221"/>
      <c r="B20" s="2" t="s">
        <v>2</v>
      </c>
      <c r="C20" s="26"/>
      <c r="D20" s="37">
        <v>1220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23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s="222" customFormat="1" ht="15" customHeight="1" x14ac:dyDescent="0.25">
      <c r="A21" s="221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1"/>
      <c r="P21" s="38"/>
      <c r="Q21" s="41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23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5">
      <c r="A22" s="221"/>
      <c r="B22" s="22" t="s">
        <v>24</v>
      </c>
      <c r="C22" s="42"/>
      <c r="D22" s="42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16</v>
      </c>
      <c r="J22" s="38"/>
      <c r="K22" s="18" t="s">
        <v>26</v>
      </c>
      <c r="L22" s="18" t="s">
        <v>27</v>
      </c>
      <c r="M22" s="18" t="s">
        <v>28</v>
      </c>
      <c r="N22" s="18" t="s">
        <v>21</v>
      </c>
      <c r="O22" s="23"/>
      <c r="P22" s="43" t="s">
        <v>257</v>
      </c>
      <c r="Q22" s="12"/>
      <c r="R22" s="12"/>
      <c r="S22" s="12"/>
      <c r="T22" s="44"/>
      <c r="U22" s="44"/>
      <c r="V22" s="44"/>
      <c r="W22" s="44"/>
      <c r="X22" s="44"/>
      <c r="Y22" s="12"/>
      <c r="Z22" s="12"/>
      <c r="AA22" s="44"/>
      <c r="AB22" s="12"/>
      <c r="AC22" s="12"/>
      <c r="AD22" s="12"/>
      <c r="AE22" s="45"/>
      <c r="AF22" s="23"/>
      <c r="AG22" s="43" t="s">
        <v>255</v>
      </c>
      <c r="AH22" s="12"/>
      <c r="AI22" s="12"/>
      <c r="AJ22" s="12"/>
      <c r="AK22" s="12"/>
      <c r="AL22" s="11" t="s">
        <v>256</v>
      </c>
      <c r="AM22" s="12"/>
      <c r="AN22" s="12"/>
      <c r="AO22" s="12"/>
      <c r="AP22" s="12"/>
      <c r="AQ22" s="45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ht="15" customHeight="1" x14ac:dyDescent="0.25">
      <c r="A23" s="221"/>
      <c r="B23" s="43" t="s">
        <v>12</v>
      </c>
      <c r="C23" s="12"/>
      <c r="D23" s="45"/>
      <c r="E23" s="24">
        <v>263</v>
      </c>
      <c r="F23" s="24">
        <v>12</v>
      </c>
      <c r="G23" s="24">
        <v>169</v>
      </c>
      <c r="H23" s="24">
        <v>245</v>
      </c>
      <c r="I23" s="24">
        <v>848</v>
      </c>
      <c r="J23" s="38"/>
      <c r="K23" s="46">
        <v>0.68821292775665399</v>
      </c>
      <c r="L23" s="46">
        <v>0.9315589353612167</v>
      </c>
      <c r="M23" s="46">
        <v>4.6850828729281764</v>
      </c>
      <c r="N23" s="35">
        <v>0.56023877090897833</v>
      </c>
      <c r="O23" s="31">
        <v>1513.6403334316433</v>
      </c>
      <c r="P23" s="227" t="s">
        <v>9</v>
      </c>
      <c r="Q23" s="228"/>
      <c r="R23" s="229" t="s">
        <v>44</v>
      </c>
      <c r="S23" s="229"/>
      <c r="T23" s="229"/>
      <c r="U23" s="229"/>
      <c r="V23" s="229"/>
      <c r="W23" s="229"/>
      <c r="X23" s="229"/>
      <c r="Y23" s="230" t="s">
        <v>11</v>
      </c>
      <c r="Z23" s="229"/>
      <c r="AA23" s="229"/>
      <c r="AB23" s="231" t="s">
        <v>45</v>
      </c>
      <c r="AC23" s="229"/>
      <c r="AD23" s="229"/>
      <c r="AE23" s="232"/>
      <c r="AF23" s="233"/>
      <c r="AG23" s="227" t="s">
        <v>9</v>
      </c>
      <c r="AH23" s="235" t="s">
        <v>261</v>
      </c>
      <c r="AI23" s="235"/>
      <c r="AJ23" s="159"/>
      <c r="AK23" s="159"/>
      <c r="AL23" s="159">
        <v>2080</v>
      </c>
      <c r="AM23" s="159"/>
      <c r="AN23" s="272" t="s">
        <v>258</v>
      </c>
      <c r="AO23" s="159"/>
      <c r="AP23" s="159"/>
      <c r="AQ23" s="273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5">
      <c r="A24" s="221"/>
      <c r="B24" s="47" t="s">
        <v>14</v>
      </c>
      <c r="C24" s="48"/>
      <c r="D24" s="49"/>
      <c r="E24" s="24">
        <v>30</v>
      </c>
      <c r="F24" s="24">
        <v>1</v>
      </c>
      <c r="G24" s="24">
        <v>22</v>
      </c>
      <c r="H24" s="24">
        <v>25</v>
      </c>
      <c r="I24" s="24">
        <v>146</v>
      </c>
      <c r="J24" s="38"/>
      <c r="K24" s="46">
        <v>0.76666666666666672</v>
      </c>
      <c r="L24" s="46">
        <v>0.83333333333333337</v>
      </c>
      <c r="M24" s="46">
        <v>4.8666666666666663</v>
      </c>
      <c r="N24" s="35">
        <v>0.51200000000000001</v>
      </c>
      <c r="O24" s="31">
        <v>285.15625</v>
      </c>
      <c r="P24" s="234" t="s">
        <v>133</v>
      </c>
      <c r="Q24" s="236"/>
      <c r="R24" s="229" t="s">
        <v>44</v>
      </c>
      <c r="S24" s="229"/>
      <c r="T24" s="229"/>
      <c r="U24" s="229"/>
      <c r="V24" s="229"/>
      <c r="W24" s="229"/>
      <c r="X24" s="229"/>
      <c r="Y24" s="230" t="s">
        <v>11</v>
      </c>
      <c r="Z24" s="229"/>
      <c r="AA24" s="229"/>
      <c r="AB24" s="231" t="s">
        <v>45</v>
      </c>
      <c r="AC24" s="229"/>
      <c r="AD24" s="229"/>
      <c r="AE24" s="232"/>
      <c r="AF24" s="233"/>
      <c r="AG24" s="234" t="s">
        <v>133</v>
      </c>
      <c r="AH24" s="229" t="s">
        <v>261</v>
      </c>
      <c r="AI24" s="229"/>
      <c r="AJ24" s="247"/>
      <c r="AK24" s="247"/>
      <c r="AL24" s="247">
        <v>2080</v>
      </c>
      <c r="AM24" s="247"/>
      <c r="AN24" s="238" t="s">
        <v>258</v>
      </c>
      <c r="AO24" s="247"/>
      <c r="AP24" s="247"/>
      <c r="AQ24" s="231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5" customHeight="1" x14ac:dyDescent="0.25">
      <c r="A25" s="221"/>
      <c r="B25" s="50" t="s">
        <v>15</v>
      </c>
      <c r="C25" s="51"/>
      <c r="D25" s="52"/>
      <c r="E25" s="34">
        <v>5</v>
      </c>
      <c r="F25" s="34">
        <v>0</v>
      </c>
      <c r="G25" s="34">
        <v>1</v>
      </c>
      <c r="H25" s="34">
        <v>5</v>
      </c>
      <c r="I25" s="34">
        <v>20</v>
      </c>
      <c r="J25" s="38"/>
      <c r="K25" s="53">
        <v>0.2</v>
      </c>
      <c r="L25" s="53">
        <v>1</v>
      </c>
      <c r="M25" s="53">
        <v>4</v>
      </c>
      <c r="N25" s="54">
        <v>0.60599999999999998</v>
      </c>
      <c r="O25" s="31">
        <v>33.003300330033007</v>
      </c>
      <c r="P25" s="234" t="s">
        <v>134</v>
      </c>
      <c r="Q25" s="236"/>
      <c r="R25" s="229" t="s">
        <v>44</v>
      </c>
      <c r="S25" s="229"/>
      <c r="T25" s="229"/>
      <c r="U25" s="229"/>
      <c r="V25" s="229"/>
      <c r="W25" s="229"/>
      <c r="X25" s="229"/>
      <c r="Y25" s="230" t="s">
        <v>11</v>
      </c>
      <c r="Z25" s="229"/>
      <c r="AA25" s="229"/>
      <c r="AB25" s="231" t="s">
        <v>45</v>
      </c>
      <c r="AC25" s="229"/>
      <c r="AD25" s="229"/>
      <c r="AE25" s="232"/>
      <c r="AF25" s="233"/>
      <c r="AG25" s="234" t="s">
        <v>134</v>
      </c>
      <c r="AH25" s="274" t="s">
        <v>260</v>
      </c>
      <c r="AI25" s="229"/>
      <c r="AJ25" s="247"/>
      <c r="AK25" s="247"/>
      <c r="AL25" s="247">
        <v>2918</v>
      </c>
      <c r="AM25" s="247"/>
      <c r="AN25" s="238" t="s">
        <v>259</v>
      </c>
      <c r="AO25" s="247"/>
      <c r="AP25" s="247"/>
      <c r="AQ25" s="231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">
      <c r="A26" s="221"/>
      <c r="B26" s="55" t="s">
        <v>25</v>
      </c>
      <c r="C26" s="56"/>
      <c r="D26" s="57"/>
      <c r="E26" s="18">
        <v>298</v>
      </c>
      <c r="F26" s="18">
        <v>13</v>
      </c>
      <c r="G26" s="18">
        <v>192</v>
      </c>
      <c r="H26" s="18">
        <v>275</v>
      </c>
      <c r="I26" s="18">
        <v>1014</v>
      </c>
      <c r="J26" s="38"/>
      <c r="K26" s="58">
        <v>0.68791946308724827</v>
      </c>
      <c r="L26" s="58">
        <v>0.92281879194630867</v>
      </c>
      <c r="M26" s="58">
        <v>4.6944444444444446</v>
      </c>
      <c r="N26" s="36">
        <v>0.55355391655430686</v>
      </c>
      <c r="O26" s="23">
        <v>1831.7998837616763</v>
      </c>
      <c r="P26" s="239" t="s">
        <v>10</v>
      </c>
      <c r="Q26" s="240"/>
      <c r="R26" s="241" t="s">
        <v>46</v>
      </c>
      <c r="S26" s="241"/>
      <c r="T26" s="241"/>
      <c r="U26" s="241"/>
      <c r="V26" s="241"/>
      <c r="W26" s="241"/>
      <c r="X26" s="241"/>
      <c r="Y26" s="242" t="s">
        <v>47</v>
      </c>
      <c r="Z26" s="241"/>
      <c r="AA26" s="241"/>
      <c r="AB26" s="80" t="s">
        <v>48</v>
      </c>
      <c r="AC26" s="241"/>
      <c r="AD26" s="241"/>
      <c r="AE26" s="243"/>
      <c r="AF26" s="233"/>
      <c r="AG26" s="239" t="s">
        <v>10</v>
      </c>
      <c r="AH26" s="241" t="s">
        <v>262</v>
      </c>
      <c r="AI26" s="241"/>
      <c r="AJ26" s="151"/>
      <c r="AK26" s="151"/>
      <c r="AL26" s="151">
        <v>2030</v>
      </c>
      <c r="AM26" s="151"/>
      <c r="AN26" s="244" t="s">
        <v>263</v>
      </c>
      <c r="AO26" s="151"/>
      <c r="AP26" s="151"/>
      <c r="AQ26" s="80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3.5" customHeight="1" x14ac:dyDescent="0.25">
      <c r="A27" s="221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3"/>
      <c r="P27" s="38"/>
      <c r="Q27" s="41"/>
      <c r="R27" s="38"/>
      <c r="S27" s="38"/>
      <c r="T27" s="23"/>
      <c r="U27" s="23"/>
      <c r="V27" s="59"/>
      <c r="W27" s="38"/>
      <c r="X27" s="38"/>
      <c r="Y27" s="38"/>
      <c r="Z27" s="38"/>
      <c r="AA27" s="23"/>
      <c r="AB27" s="38"/>
      <c r="AC27" s="38"/>
      <c r="AD27" s="38"/>
      <c r="AE27" s="38"/>
      <c r="AF27" s="23"/>
      <c r="AG27" s="23"/>
      <c r="AH27" s="59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5">
      <c r="A28" s="221"/>
      <c r="B28" s="38" t="s">
        <v>49</v>
      </c>
      <c r="C28" s="38"/>
      <c r="D28" s="38" t="s">
        <v>57</v>
      </c>
      <c r="E28" s="38"/>
      <c r="F28" s="38"/>
      <c r="G28" s="38"/>
      <c r="H28" s="38"/>
      <c r="I28" s="38"/>
      <c r="J28" s="38"/>
      <c r="K28" s="60" t="s">
        <v>50</v>
      </c>
      <c r="L28" s="38"/>
      <c r="M28" s="38"/>
      <c r="N28" s="39"/>
      <c r="O28" s="23"/>
      <c r="P28" s="38"/>
      <c r="Q28" s="41"/>
      <c r="R28" s="38"/>
      <c r="S28" s="38" t="s">
        <v>51</v>
      </c>
      <c r="T28" s="23"/>
      <c r="U28" s="23"/>
      <c r="V28" s="59"/>
      <c r="W28" s="38"/>
      <c r="X28" s="38"/>
      <c r="Y28" s="38"/>
      <c r="Z28" s="38"/>
      <c r="AA28" s="23"/>
      <c r="AB28" s="38" t="s">
        <v>52</v>
      </c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</row>
    <row r="29" spans="1:55" ht="14.25" customHeight="1" x14ac:dyDescent="0.25">
      <c r="A29" s="221"/>
      <c r="B29" s="38"/>
      <c r="C29" s="38"/>
      <c r="D29" s="60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41"/>
      <c r="R29" s="38"/>
      <c r="S29" s="38"/>
      <c r="T29" s="23"/>
      <c r="U29" s="23"/>
      <c r="V29" s="59"/>
      <c r="W29" s="38"/>
      <c r="X29" s="38"/>
      <c r="Y29" s="38"/>
      <c r="Z29" s="38"/>
      <c r="AA29" s="23"/>
      <c r="AB29" s="38"/>
      <c r="AC29" s="38"/>
      <c r="AD29" s="38"/>
      <c r="AE29" s="38"/>
      <c r="AF29" s="23"/>
      <c r="AG29" s="23"/>
      <c r="AH29" s="59"/>
      <c r="AI29" s="38"/>
      <c r="AJ29" s="38"/>
      <c r="AK29" s="23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</row>
    <row r="30" spans="1:55" ht="15" customHeight="1" x14ac:dyDescent="0.2">
      <c r="A30" s="221"/>
      <c r="B30" s="245" t="s">
        <v>167</v>
      </c>
      <c r="C30" s="136"/>
      <c r="D30" s="136"/>
      <c r="E30" s="136"/>
      <c r="F30" s="136" t="s">
        <v>168</v>
      </c>
      <c r="G30" s="136" t="s">
        <v>3</v>
      </c>
      <c r="H30" s="136" t="s">
        <v>5</v>
      </c>
      <c r="I30" s="136" t="s">
        <v>6</v>
      </c>
      <c r="J30" s="136" t="s">
        <v>169</v>
      </c>
      <c r="K30" s="29" t="s">
        <v>16</v>
      </c>
      <c r="L30" s="38"/>
      <c r="M30" s="246" t="s">
        <v>170</v>
      </c>
      <c r="N30" s="137"/>
      <c r="O30" s="137"/>
      <c r="P30" s="136" t="s">
        <v>3</v>
      </c>
      <c r="Q30" s="136" t="s">
        <v>5</v>
      </c>
      <c r="R30" s="136" t="s">
        <v>6</v>
      </c>
      <c r="S30" s="136" t="s">
        <v>169</v>
      </c>
      <c r="T30" s="137"/>
      <c r="U30" s="29" t="s">
        <v>16</v>
      </c>
      <c r="V30" s="38"/>
      <c r="W30" s="246" t="s">
        <v>194</v>
      </c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79"/>
      <c r="AI30" s="245" t="s">
        <v>264</v>
      </c>
      <c r="AJ30" s="136"/>
      <c r="AK30" s="139"/>
      <c r="AL30" s="136" t="s">
        <v>265</v>
      </c>
      <c r="AM30" s="137"/>
      <c r="AN30" s="139" t="s">
        <v>266</v>
      </c>
      <c r="AO30" s="137"/>
      <c r="AP30" s="136" t="s">
        <v>267</v>
      </c>
      <c r="AQ30" s="140"/>
      <c r="AR30" s="23"/>
      <c r="AS30" s="23"/>
    </row>
    <row r="31" spans="1:55" ht="15" customHeight="1" x14ac:dyDescent="0.2">
      <c r="A31" s="221"/>
      <c r="B31" s="237">
        <v>1973</v>
      </c>
      <c r="C31" s="247" t="s">
        <v>40</v>
      </c>
      <c r="D31" s="229" t="s">
        <v>41</v>
      </c>
      <c r="E31" s="247"/>
      <c r="F31" s="247">
        <v>21</v>
      </c>
      <c r="G31" s="247">
        <v>20</v>
      </c>
      <c r="H31" s="248">
        <f t="shared" ref="H31:H37" si="0">PRODUCT((F5+G5)/E5)</f>
        <v>0.45</v>
      </c>
      <c r="I31" s="248">
        <f t="shared" ref="I31:I37" si="1">PRODUCT(H5/E5)</f>
        <v>1.1000000000000001</v>
      </c>
      <c r="J31" s="248">
        <f t="shared" ref="J31:J37" si="2">PRODUCT(F5+G5+H5)/E5</f>
        <v>1.55</v>
      </c>
      <c r="K31" s="249"/>
      <c r="L31" s="41"/>
      <c r="M31" s="250" t="s">
        <v>171</v>
      </c>
      <c r="N31" s="247"/>
      <c r="O31" s="247"/>
      <c r="P31" s="233" t="s">
        <v>236</v>
      </c>
      <c r="Q31" s="233" t="s">
        <v>203</v>
      </c>
      <c r="R31" s="233" t="s">
        <v>216</v>
      </c>
      <c r="S31" s="233" t="s">
        <v>225</v>
      </c>
      <c r="T31" s="251"/>
      <c r="U31" s="231"/>
      <c r="V31" s="41"/>
      <c r="W31" s="250" t="s">
        <v>196</v>
      </c>
      <c r="X31" s="238"/>
      <c r="Y31" s="229"/>
      <c r="Z31" s="229"/>
      <c r="AA31" s="229"/>
      <c r="AB31" s="229"/>
      <c r="AC31" s="229"/>
      <c r="AD31" s="229"/>
      <c r="AE31" s="229"/>
      <c r="AF31" s="229"/>
      <c r="AG31" s="230"/>
      <c r="AH31" s="172"/>
      <c r="AI31" s="237">
        <v>1982</v>
      </c>
      <c r="AJ31" s="275">
        <v>34</v>
      </c>
      <c r="AK31" s="276"/>
      <c r="AL31" s="277">
        <v>1090</v>
      </c>
      <c r="AM31" s="238"/>
      <c r="AN31" s="278">
        <v>92.3</v>
      </c>
      <c r="AO31" s="238"/>
      <c r="AP31" s="247">
        <v>1</v>
      </c>
      <c r="AQ31" s="279"/>
      <c r="AR31" s="23"/>
      <c r="AS31" s="23"/>
    </row>
    <row r="32" spans="1:55" ht="15" customHeight="1" x14ac:dyDescent="0.2">
      <c r="A32" s="221"/>
      <c r="B32" s="237">
        <v>1974</v>
      </c>
      <c r="C32" s="247" t="s">
        <v>36</v>
      </c>
      <c r="D32" s="229" t="s">
        <v>42</v>
      </c>
      <c r="E32" s="247"/>
      <c r="F32" s="247">
        <v>22</v>
      </c>
      <c r="G32" s="247">
        <v>22</v>
      </c>
      <c r="H32" s="248">
        <f t="shared" si="0"/>
        <v>0.45454545454545453</v>
      </c>
      <c r="I32" s="248">
        <f t="shared" si="1"/>
        <v>0.95454545454545459</v>
      </c>
      <c r="J32" s="248">
        <f t="shared" si="2"/>
        <v>1.4090909090909092</v>
      </c>
      <c r="K32" s="249"/>
      <c r="L32" s="41"/>
      <c r="M32" s="250" t="s">
        <v>172</v>
      </c>
      <c r="N32" s="247"/>
      <c r="O32" s="247">
        <v>21</v>
      </c>
      <c r="P32" s="233" t="s">
        <v>237</v>
      </c>
      <c r="Q32" s="233" t="s">
        <v>204</v>
      </c>
      <c r="R32" s="233" t="s">
        <v>217</v>
      </c>
      <c r="S32" s="233" t="s">
        <v>226</v>
      </c>
      <c r="T32" s="251"/>
      <c r="U32" s="231"/>
      <c r="V32" s="41"/>
      <c r="W32" s="261" t="s">
        <v>197</v>
      </c>
      <c r="X32" s="238"/>
      <c r="Y32" s="238" t="s">
        <v>198</v>
      </c>
      <c r="Z32" s="262"/>
      <c r="AA32" s="262"/>
      <c r="AB32" s="262"/>
      <c r="AC32" s="262"/>
      <c r="AD32" s="262"/>
      <c r="AE32" s="262"/>
      <c r="AF32" s="262"/>
      <c r="AG32" s="263" t="s">
        <v>199</v>
      </c>
      <c r="AH32" s="172"/>
      <c r="AI32" s="237">
        <v>1983</v>
      </c>
      <c r="AJ32" s="275">
        <v>31</v>
      </c>
      <c r="AK32" s="276"/>
      <c r="AL32" s="277">
        <v>1158.3</v>
      </c>
      <c r="AM32" s="238"/>
      <c r="AN32" s="278">
        <f t="shared" ref="AN32:AN34" si="3">PRODUCT(AL32-AL31)</f>
        <v>68.299999999999955</v>
      </c>
      <c r="AO32" s="238"/>
      <c r="AP32" s="247"/>
      <c r="AQ32" s="279"/>
      <c r="AR32" s="23"/>
      <c r="AS32" s="23"/>
    </row>
    <row r="33" spans="1:45" ht="15" customHeight="1" x14ac:dyDescent="0.2">
      <c r="A33" s="221"/>
      <c r="B33" s="237">
        <v>1975</v>
      </c>
      <c r="C33" s="247" t="s">
        <v>40</v>
      </c>
      <c r="D33" s="229" t="s">
        <v>42</v>
      </c>
      <c r="E33" s="247"/>
      <c r="F33" s="247">
        <v>23</v>
      </c>
      <c r="G33" s="247">
        <v>19</v>
      </c>
      <c r="H33" s="264">
        <f t="shared" si="0"/>
        <v>1.1052631578947369</v>
      </c>
      <c r="I33" s="248">
        <f t="shared" si="1"/>
        <v>0.42105263157894735</v>
      </c>
      <c r="J33" s="248">
        <f t="shared" si="2"/>
        <v>1.5263157894736843</v>
      </c>
      <c r="K33" s="249"/>
      <c r="L33" s="41"/>
      <c r="M33" s="250" t="s">
        <v>173</v>
      </c>
      <c r="N33" s="247"/>
      <c r="O33" s="247">
        <v>21</v>
      </c>
      <c r="P33" s="233" t="s">
        <v>238</v>
      </c>
      <c r="Q33" s="233" t="s">
        <v>205</v>
      </c>
      <c r="R33" s="233" t="s">
        <v>218</v>
      </c>
      <c r="S33" s="233" t="s">
        <v>227</v>
      </c>
      <c r="T33" s="251"/>
      <c r="U33" s="231"/>
      <c r="V33" s="41"/>
      <c r="W33" s="250"/>
      <c r="X33" s="238"/>
      <c r="Y33" s="238"/>
      <c r="Z33" s="229"/>
      <c r="AA33" s="229"/>
      <c r="AB33" s="229"/>
      <c r="AC33" s="229"/>
      <c r="AD33" s="229"/>
      <c r="AE33" s="229"/>
      <c r="AF33" s="229"/>
      <c r="AG33" s="230"/>
      <c r="AH33" s="172"/>
      <c r="AI33" s="237">
        <v>1984</v>
      </c>
      <c r="AJ33" s="275">
        <v>32</v>
      </c>
      <c r="AK33" s="276"/>
      <c r="AL33" s="277">
        <v>1175</v>
      </c>
      <c r="AM33" s="238"/>
      <c r="AN33" s="278">
        <f t="shared" si="3"/>
        <v>16.700000000000045</v>
      </c>
      <c r="AO33" s="238"/>
      <c r="AP33" s="247"/>
      <c r="AQ33" s="279"/>
      <c r="AR33" s="23"/>
      <c r="AS33" s="23"/>
    </row>
    <row r="34" spans="1:45" ht="15" customHeight="1" x14ac:dyDescent="0.2">
      <c r="A34" s="221"/>
      <c r="B34" s="237">
        <v>1976</v>
      </c>
      <c r="C34" s="247" t="s">
        <v>43</v>
      </c>
      <c r="D34" s="229" t="s">
        <v>35</v>
      </c>
      <c r="E34" s="247"/>
      <c r="F34" s="247">
        <v>24</v>
      </c>
      <c r="G34" s="247">
        <v>21</v>
      </c>
      <c r="H34" s="248">
        <f t="shared" si="0"/>
        <v>0.76190476190476186</v>
      </c>
      <c r="I34" s="248">
        <f t="shared" si="1"/>
        <v>1</v>
      </c>
      <c r="J34" s="248">
        <f t="shared" si="2"/>
        <v>1.7619047619047619</v>
      </c>
      <c r="K34" s="249"/>
      <c r="L34" s="41"/>
      <c r="M34" s="250" t="s">
        <v>174</v>
      </c>
      <c r="N34" s="247"/>
      <c r="O34" s="247">
        <v>21</v>
      </c>
      <c r="P34" s="233" t="s">
        <v>239</v>
      </c>
      <c r="Q34" s="233" t="s">
        <v>206</v>
      </c>
      <c r="R34" s="233" t="s">
        <v>219</v>
      </c>
      <c r="S34" s="233" t="s">
        <v>228</v>
      </c>
      <c r="T34" s="251"/>
      <c r="U34" s="231"/>
      <c r="V34" s="41"/>
      <c r="W34" s="261" t="s">
        <v>202</v>
      </c>
      <c r="X34" s="238"/>
      <c r="Y34" s="238"/>
      <c r="Z34" s="229"/>
      <c r="AA34" s="229"/>
      <c r="AB34" s="229"/>
      <c r="AC34" s="238"/>
      <c r="AD34" s="229"/>
      <c r="AE34" s="229"/>
      <c r="AF34" s="229"/>
      <c r="AG34" s="238"/>
      <c r="AH34" s="232"/>
      <c r="AI34" s="237">
        <v>1985</v>
      </c>
      <c r="AJ34" s="275">
        <v>30</v>
      </c>
      <c r="AK34" s="276"/>
      <c r="AL34" s="277">
        <v>1220</v>
      </c>
      <c r="AM34" s="238"/>
      <c r="AN34" s="278">
        <f t="shared" si="3"/>
        <v>45</v>
      </c>
      <c r="AO34" s="238"/>
      <c r="AP34" s="247"/>
      <c r="AQ34" s="279"/>
      <c r="AR34" s="23"/>
      <c r="AS34" s="23"/>
    </row>
    <row r="35" spans="1:45" ht="15" customHeight="1" x14ac:dyDescent="0.2">
      <c r="A35" s="221"/>
      <c r="B35" s="237">
        <v>1977</v>
      </c>
      <c r="C35" s="247" t="s">
        <v>34</v>
      </c>
      <c r="D35" s="229" t="s">
        <v>35</v>
      </c>
      <c r="E35" s="247"/>
      <c r="F35" s="247">
        <v>25</v>
      </c>
      <c r="G35" s="247">
        <v>22</v>
      </c>
      <c r="H35" s="248">
        <f t="shared" si="0"/>
        <v>0.36363636363636365</v>
      </c>
      <c r="I35" s="248">
        <f t="shared" si="1"/>
        <v>1</v>
      </c>
      <c r="J35" s="248">
        <f t="shared" si="2"/>
        <v>1.3636363636363635</v>
      </c>
      <c r="K35" s="249">
        <f t="shared" ref="K35:K37" si="4">PRODUCT(I9/E9)</f>
        <v>4.7727272727272725</v>
      </c>
      <c r="L35" s="41"/>
      <c r="M35" s="250" t="s">
        <v>175</v>
      </c>
      <c r="N35" s="247"/>
      <c r="O35" s="247"/>
      <c r="P35" s="233" t="s">
        <v>240</v>
      </c>
      <c r="Q35" s="233" t="s">
        <v>207</v>
      </c>
      <c r="R35" s="233" t="s">
        <v>220</v>
      </c>
      <c r="S35" s="233" t="s">
        <v>229</v>
      </c>
      <c r="T35" s="251"/>
      <c r="U35" s="231" t="s">
        <v>158</v>
      </c>
      <c r="V35" s="41"/>
      <c r="W35" s="261" t="s">
        <v>197</v>
      </c>
      <c r="X35" s="229"/>
      <c r="Y35" s="263" t="s">
        <v>200</v>
      </c>
      <c r="Z35" s="262"/>
      <c r="AA35" s="262"/>
      <c r="AB35" s="262"/>
      <c r="AC35" s="262"/>
      <c r="AD35" s="262"/>
      <c r="AE35" s="262"/>
      <c r="AF35" s="262"/>
      <c r="AG35" s="263" t="s">
        <v>201</v>
      </c>
      <c r="AH35" s="249">
        <v>1.0050251256281406</v>
      </c>
      <c r="AI35" s="237" t="s">
        <v>268</v>
      </c>
      <c r="AJ35" s="247"/>
      <c r="AK35" s="247"/>
      <c r="AL35" s="277"/>
      <c r="AM35" s="229"/>
      <c r="AN35" s="229"/>
      <c r="AO35" s="229"/>
      <c r="AP35" s="229"/>
      <c r="AQ35" s="232"/>
      <c r="AR35" s="23"/>
      <c r="AS35" s="23"/>
    </row>
    <row r="36" spans="1:45" ht="15" customHeight="1" x14ac:dyDescent="0.2">
      <c r="A36" s="221"/>
      <c r="B36" s="237">
        <v>1978</v>
      </c>
      <c r="C36" s="247" t="s">
        <v>36</v>
      </c>
      <c r="D36" s="229" t="s">
        <v>35</v>
      </c>
      <c r="E36" s="247"/>
      <c r="F36" s="247">
        <v>26</v>
      </c>
      <c r="G36" s="247">
        <v>22</v>
      </c>
      <c r="H36" s="248">
        <f t="shared" si="0"/>
        <v>1.0454545454545454</v>
      </c>
      <c r="I36" s="248">
        <f t="shared" si="1"/>
        <v>0.95454545454545459</v>
      </c>
      <c r="J36" s="248">
        <f t="shared" si="2"/>
        <v>2</v>
      </c>
      <c r="K36" s="249">
        <f t="shared" si="4"/>
        <v>5.2727272727272725</v>
      </c>
      <c r="L36" s="41"/>
      <c r="M36" s="250" t="s">
        <v>176</v>
      </c>
      <c r="N36" s="247"/>
      <c r="O36" s="247"/>
      <c r="P36" s="233" t="s">
        <v>241</v>
      </c>
      <c r="Q36" s="233" t="s">
        <v>208</v>
      </c>
      <c r="R36" s="233" t="s">
        <v>221</v>
      </c>
      <c r="S36" s="233" t="s">
        <v>230</v>
      </c>
      <c r="T36" s="251"/>
      <c r="U36" s="231" t="s">
        <v>153</v>
      </c>
      <c r="V36" s="41"/>
      <c r="W36" s="250"/>
      <c r="X36" s="238"/>
      <c r="Y36" s="238"/>
      <c r="Z36" s="229"/>
      <c r="AA36" s="229"/>
      <c r="AB36" s="229"/>
      <c r="AC36" s="229"/>
      <c r="AD36" s="229"/>
      <c r="AE36" s="229"/>
      <c r="AF36" s="229"/>
      <c r="AG36" s="230"/>
      <c r="AH36" s="172"/>
      <c r="AI36" s="237">
        <v>2022</v>
      </c>
      <c r="AJ36" s="247" t="s">
        <v>230</v>
      </c>
      <c r="AK36" s="247"/>
      <c r="AL36" s="277">
        <v>1220</v>
      </c>
      <c r="AM36" s="229"/>
      <c r="AN36" s="229"/>
      <c r="AO36" s="229"/>
      <c r="AP36" s="229"/>
      <c r="AQ36" s="232"/>
      <c r="AR36" s="23"/>
      <c r="AS36" s="23"/>
    </row>
    <row r="37" spans="1:45" ht="15" customHeight="1" x14ac:dyDescent="0.2">
      <c r="A37" s="221"/>
      <c r="B37" s="237">
        <v>1979</v>
      </c>
      <c r="C37" s="247" t="s">
        <v>37</v>
      </c>
      <c r="D37" s="229" t="s">
        <v>35</v>
      </c>
      <c r="E37" s="247"/>
      <c r="F37" s="247">
        <v>27</v>
      </c>
      <c r="G37" s="247">
        <v>21</v>
      </c>
      <c r="H37" s="248">
        <f t="shared" si="0"/>
        <v>0.80952380952380953</v>
      </c>
      <c r="I37" s="248">
        <f t="shared" si="1"/>
        <v>1.2380952380952381</v>
      </c>
      <c r="J37" s="264">
        <f t="shared" si="2"/>
        <v>2.0476190476190474</v>
      </c>
      <c r="K37" s="249">
        <f t="shared" si="4"/>
        <v>5.5238095238095237</v>
      </c>
      <c r="L37" s="41"/>
      <c r="M37" s="250" t="s">
        <v>177</v>
      </c>
      <c r="N37" s="247"/>
      <c r="O37" s="247"/>
      <c r="P37" s="233" t="s">
        <v>242</v>
      </c>
      <c r="Q37" s="233" t="s">
        <v>209</v>
      </c>
      <c r="R37" s="233" t="s">
        <v>222</v>
      </c>
      <c r="S37" s="233" t="s">
        <v>231</v>
      </c>
      <c r="T37" s="251"/>
      <c r="U37" s="231" t="s">
        <v>193</v>
      </c>
      <c r="V37" s="41"/>
      <c r="W37" s="250"/>
      <c r="X37" s="238"/>
      <c r="Y37" s="238"/>
      <c r="Z37" s="229"/>
      <c r="AA37" s="229"/>
      <c r="AB37" s="229"/>
      <c r="AC37" s="229"/>
      <c r="AD37" s="229"/>
      <c r="AE37" s="229"/>
      <c r="AF37" s="229"/>
      <c r="AG37" s="230"/>
      <c r="AH37" s="172"/>
      <c r="AI37" s="280"/>
      <c r="AJ37" s="281"/>
      <c r="AK37" s="281"/>
      <c r="AL37" s="281"/>
      <c r="AM37" s="281"/>
      <c r="AN37" s="247"/>
      <c r="AO37" s="247"/>
      <c r="AP37" s="247"/>
      <c r="AQ37" s="232"/>
      <c r="AR37" s="23"/>
      <c r="AS37" s="23"/>
    </row>
    <row r="38" spans="1:45" ht="15" customHeight="1" x14ac:dyDescent="0.2">
      <c r="A38" s="221"/>
      <c r="B38" s="237">
        <v>1980</v>
      </c>
      <c r="C38" s="247" t="s">
        <v>37</v>
      </c>
      <c r="D38" s="229" t="s">
        <v>35</v>
      </c>
      <c r="E38" s="247"/>
      <c r="F38" s="247">
        <v>28</v>
      </c>
      <c r="G38" s="247">
        <v>22</v>
      </c>
      <c r="H38" s="248">
        <f t="shared" ref="H38:H43" si="5">PRODUCT((F12+G12)/E12)</f>
        <v>0.59090909090909094</v>
      </c>
      <c r="I38" s="264">
        <f t="shared" ref="I38:I43" si="6">PRODUCT(H12/E12)</f>
        <v>1.3636363636363635</v>
      </c>
      <c r="J38" s="248">
        <f t="shared" ref="J38:J43" si="7">PRODUCT(F12+G12+H12)/E12</f>
        <v>1.9545454545454546</v>
      </c>
      <c r="K38" s="265">
        <f t="shared" ref="K38:K43" si="8">PRODUCT(I12/E12)</f>
        <v>5.3636363636363633</v>
      </c>
      <c r="L38" s="41"/>
      <c r="M38" s="250" t="s">
        <v>178</v>
      </c>
      <c r="N38" s="247"/>
      <c r="O38" s="247"/>
      <c r="P38" s="233" t="s">
        <v>243</v>
      </c>
      <c r="Q38" s="233" t="s">
        <v>210</v>
      </c>
      <c r="R38" s="233" t="s">
        <v>214</v>
      </c>
      <c r="S38" s="233" t="s">
        <v>232</v>
      </c>
      <c r="T38" s="251"/>
      <c r="U38" s="231" t="s">
        <v>40</v>
      </c>
      <c r="V38" s="41"/>
      <c r="W38" s="250"/>
      <c r="X38" s="238"/>
      <c r="Y38" s="238"/>
      <c r="Z38" s="229"/>
      <c r="AA38" s="229"/>
      <c r="AB38" s="229"/>
      <c r="AC38" s="229"/>
      <c r="AD38" s="229"/>
      <c r="AE38" s="229"/>
      <c r="AF38" s="229"/>
      <c r="AG38" s="230"/>
      <c r="AH38" s="172"/>
      <c r="AI38" s="280"/>
      <c r="AJ38" s="281"/>
      <c r="AK38" s="281"/>
      <c r="AL38" s="281"/>
      <c r="AM38" s="281"/>
      <c r="AN38" s="247"/>
      <c r="AO38" s="247"/>
      <c r="AP38" s="247"/>
      <c r="AQ38" s="232"/>
      <c r="AR38" s="23"/>
      <c r="AS38" s="23"/>
    </row>
    <row r="39" spans="1:45" ht="15" customHeight="1" x14ac:dyDescent="0.2">
      <c r="A39" s="221"/>
      <c r="B39" s="237">
        <v>1981</v>
      </c>
      <c r="C39" s="247" t="s">
        <v>37</v>
      </c>
      <c r="D39" s="229" t="s">
        <v>35</v>
      </c>
      <c r="E39" s="247"/>
      <c r="F39" s="247">
        <v>29</v>
      </c>
      <c r="G39" s="247">
        <v>22</v>
      </c>
      <c r="H39" s="248">
        <f t="shared" si="5"/>
        <v>0.95454545454545459</v>
      </c>
      <c r="I39" s="248">
        <f t="shared" si="6"/>
        <v>1.0454545454545454</v>
      </c>
      <c r="J39" s="248">
        <f t="shared" si="7"/>
        <v>2</v>
      </c>
      <c r="K39" s="249">
        <f t="shared" si="8"/>
        <v>5.2727272727272725</v>
      </c>
      <c r="L39" s="41"/>
      <c r="M39" s="250" t="s">
        <v>179</v>
      </c>
      <c r="N39" s="247"/>
      <c r="O39" s="247"/>
      <c r="P39" s="233" t="s">
        <v>244</v>
      </c>
      <c r="Q39" s="233" t="s">
        <v>211</v>
      </c>
      <c r="R39" s="233" t="s">
        <v>223</v>
      </c>
      <c r="S39" s="233" t="s">
        <v>233</v>
      </c>
      <c r="T39" s="251"/>
      <c r="U39" s="266" t="s">
        <v>83</v>
      </c>
      <c r="V39" s="41"/>
      <c r="W39" s="250"/>
      <c r="X39" s="238"/>
      <c r="Y39" s="238"/>
      <c r="Z39" s="229"/>
      <c r="AA39" s="229"/>
      <c r="AB39" s="229"/>
      <c r="AC39" s="229"/>
      <c r="AD39" s="229"/>
      <c r="AE39" s="229"/>
      <c r="AF39" s="229"/>
      <c r="AG39" s="230"/>
      <c r="AH39" s="172"/>
      <c r="AI39" s="280"/>
      <c r="AJ39" s="281"/>
      <c r="AK39" s="281"/>
      <c r="AL39" s="281"/>
      <c r="AM39" s="281"/>
      <c r="AN39" s="247"/>
      <c r="AO39" s="247"/>
      <c r="AP39" s="247"/>
      <c r="AQ39" s="232"/>
      <c r="AR39" s="23"/>
      <c r="AS39" s="23"/>
    </row>
    <row r="40" spans="1:45" ht="15" customHeight="1" x14ac:dyDescent="0.2">
      <c r="A40" s="221"/>
      <c r="B40" s="237">
        <v>1982</v>
      </c>
      <c r="C40" s="247" t="s">
        <v>36</v>
      </c>
      <c r="D40" s="229" t="s">
        <v>35</v>
      </c>
      <c r="E40" s="247"/>
      <c r="F40" s="247">
        <v>30</v>
      </c>
      <c r="G40" s="247">
        <v>22</v>
      </c>
      <c r="H40" s="248">
        <f t="shared" si="5"/>
        <v>0.86363636363636365</v>
      </c>
      <c r="I40" s="248">
        <f t="shared" si="6"/>
        <v>1.0454545454545454</v>
      </c>
      <c r="J40" s="248">
        <f t="shared" si="7"/>
        <v>1.9090909090909092</v>
      </c>
      <c r="K40" s="249">
        <f t="shared" si="8"/>
        <v>4.6818181818181817</v>
      </c>
      <c r="L40" s="41"/>
      <c r="M40" s="250" t="s">
        <v>181</v>
      </c>
      <c r="N40" s="247"/>
      <c r="O40" s="247"/>
      <c r="P40" s="233" t="s">
        <v>245</v>
      </c>
      <c r="Q40" s="233" t="s">
        <v>212</v>
      </c>
      <c r="R40" s="233" t="s">
        <v>224</v>
      </c>
      <c r="S40" s="233" t="s">
        <v>234</v>
      </c>
      <c r="T40" s="251"/>
      <c r="U40" s="231" t="s">
        <v>153</v>
      </c>
      <c r="V40" s="41"/>
      <c r="W40" s="250"/>
      <c r="X40" s="238"/>
      <c r="Y40" s="238"/>
      <c r="Z40" s="229"/>
      <c r="AA40" s="229"/>
      <c r="AB40" s="229"/>
      <c r="AC40" s="229"/>
      <c r="AD40" s="229"/>
      <c r="AE40" s="229"/>
      <c r="AF40" s="229"/>
      <c r="AG40" s="230"/>
      <c r="AH40" s="172"/>
      <c r="AI40" s="280"/>
      <c r="AJ40" s="281"/>
      <c r="AK40" s="281"/>
      <c r="AL40" s="281"/>
      <c r="AM40" s="281"/>
      <c r="AN40" s="247"/>
      <c r="AO40" s="247"/>
      <c r="AP40" s="247"/>
      <c r="AQ40" s="232"/>
      <c r="AR40" s="23"/>
      <c r="AS40" s="23"/>
    </row>
    <row r="41" spans="1:45" ht="15" customHeight="1" x14ac:dyDescent="0.2">
      <c r="A41" s="221"/>
      <c r="B41" s="237">
        <v>1983</v>
      </c>
      <c r="C41" s="247" t="s">
        <v>38</v>
      </c>
      <c r="D41" s="229" t="s">
        <v>35</v>
      </c>
      <c r="E41" s="247"/>
      <c r="F41" s="247">
        <v>31</v>
      </c>
      <c r="G41" s="247">
        <v>21</v>
      </c>
      <c r="H41" s="248">
        <f t="shared" si="5"/>
        <v>0.80952380952380953</v>
      </c>
      <c r="I41" s="248">
        <f t="shared" si="6"/>
        <v>0.42857142857142855</v>
      </c>
      <c r="J41" s="248">
        <f t="shared" si="7"/>
        <v>1.2380952380952381</v>
      </c>
      <c r="K41" s="249">
        <f t="shared" si="8"/>
        <v>4.333333333333333</v>
      </c>
      <c r="L41" s="41"/>
      <c r="M41" s="250" t="s">
        <v>182</v>
      </c>
      <c r="N41" s="247"/>
      <c r="O41" s="247"/>
      <c r="P41" s="233" t="s">
        <v>246</v>
      </c>
      <c r="Q41" s="233" t="s">
        <v>213</v>
      </c>
      <c r="R41" s="233" t="s">
        <v>154</v>
      </c>
      <c r="S41" s="233" t="s">
        <v>235</v>
      </c>
      <c r="T41" s="251"/>
      <c r="U41" s="231" t="s">
        <v>83</v>
      </c>
      <c r="V41" s="41"/>
      <c r="W41" s="250"/>
      <c r="X41" s="238"/>
      <c r="Y41" s="229"/>
      <c r="Z41" s="229"/>
      <c r="AA41" s="229"/>
      <c r="AB41" s="229"/>
      <c r="AC41" s="229"/>
      <c r="AD41" s="229"/>
      <c r="AE41" s="229"/>
      <c r="AF41" s="252"/>
      <c r="AG41" s="229"/>
      <c r="AH41" s="253"/>
      <c r="AI41" s="280"/>
      <c r="AJ41" s="281"/>
      <c r="AK41" s="281"/>
      <c r="AL41" s="281"/>
      <c r="AM41" s="281"/>
      <c r="AN41" s="247"/>
      <c r="AO41" s="229"/>
      <c r="AP41" s="247"/>
      <c r="AQ41" s="232"/>
      <c r="AR41" s="23"/>
      <c r="AS41" s="23"/>
    </row>
    <row r="42" spans="1:45" ht="15" customHeight="1" x14ac:dyDescent="0.2">
      <c r="A42" s="221"/>
      <c r="B42" s="237">
        <v>1984</v>
      </c>
      <c r="C42" s="247" t="s">
        <v>39</v>
      </c>
      <c r="D42" s="229" t="s">
        <v>35</v>
      </c>
      <c r="E42" s="247"/>
      <c r="F42" s="247">
        <v>32</v>
      </c>
      <c r="G42" s="247">
        <v>9</v>
      </c>
      <c r="H42" s="248">
        <f t="shared" si="5"/>
        <v>0.33333333333333331</v>
      </c>
      <c r="I42" s="248">
        <f t="shared" si="6"/>
        <v>0.44444444444444442</v>
      </c>
      <c r="J42" s="248">
        <f t="shared" si="7"/>
        <v>0.77777777777777779</v>
      </c>
      <c r="K42" s="249">
        <f t="shared" si="8"/>
        <v>2.5555555555555554</v>
      </c>
      <c r="L42" s="41"/>
      <c r="M42" s="250" t="s">
        <v>183</v>
      </c>
      <c r="N42" s="247"/>
      <c r="O42" s="247"/>
      <c r="P42" s="233" t="s">
        <v>246</v>
      </c>
      <c r="Q42" s="233" t="s">
        <v>214</v>
      </c>
      <c r="R42" s="233" t="s">
        <v>154</v>
      </c>
      <c r="S42" s="233" t="s">
        <v>235</v>
      </c>
      <c r="T42" s="251"/>
      <c r="U42" s="231" t="s">
        <v>162</v>
      </c>
      <c r="V42" s="41"/>
      <c r="W42" s="250"/>
      <c r="X42" s="238"/>
      <c r="Y42" s="238"/>
      <c r="Z42" s="229"/>
      <c r="AA42" s="229"/>
      <c r="AB42" s="229"/>
      <c r="AC42" s="229"/>
      <c r="AD42" s="229"/>
      <c r="AE42" s="229"/>
      <c r="AF42" s="229"/>
      <c r="AG42" s="230"/>
      <c r="AH42" s="172"/>
      <c r="AI42" s="280"/>
      <c r="AJ42" s="281"/>
      <c r="AK42" s="281"/>
      <c r="AL42" s="281"/>
      <c r="AM42" s="281"/>
      <c r="AN42" s="281"/>
      <c r="AO42" s="281"/>
      <c r="AP42" s="281"/>
      <c r="AQ42" s="282"/>
      <c r="AR42" s="23"/>
      <c r="AS42" s="23"/>
    </row>
    <row r="43" spans="1:45" ht="15" customHeight="1" x14ac:dyDescent="0.2">
      <c r="A43" s="221"/>
      <c r="B43" s="237">
        <v>1985</v>
      </c>
      <c r="C43" s="247" t="s">
        <v>39</v>
      </c>
      <c r="D43" s="229" t="s">
        <v>35</v>
      </c>
      <c r="E43" s="247"/>
      <c r="F43" s="247">
        <v>33</v>
      </c>
      <c r="G43" s="247">
        <v>20</v>
      </c>
      <c r="H43" s="248">
        <f t="shared" si="5"/>
        <v>0.2</v>
      </c>
      <c r="I43" s="248">
        <f t="shared" si="6"/>
        <v>0.75</v>
      </c>
      <c r="J43" s="248">
        <f t="shared" si="7"/>
        <v>0.95</v>
      </c>
      <c r="K43" s="249">
        <f t="shared" si="8"/>
        <v>3</v>
      </c>
      <c r="L43" s="41"/>
      <c r="M43" s="250" t="s">
        <v>184</v>
      </c>
      <c r="N43" s="247"/>
      <c r="O43" s="247"/>
      <c r="P43" s="3" t="s">
        <v>155</v>
      </c>
      <c r="Q43" s="3" t="s">
        <v>215</v>
      </c>
      <c r="R43" s="3" t="s">
        <v>165</v>
      </c>
      <c r="S43" s="3" t="s">
        <v>154</v>
      </c>
      <c r="T43" s="251"/>
      <c r="U43" s="231" t="s">
        <v>157</v>
      </c>
      <c r="V43" s="41"/>
      <c r="W43" s="250"/>
      <c r="X43" s="238"/>
      <c r="Y43" s="229"/>
      <c r="Z43" s="229"/>
      <c r="AA43" s="229"/>
      <c r="AB43" s="229"/>
      <c r="AC43" s="229"/>
      <c r="AD43" s="229"/>
      <c r="AE43" s="229"/>
      <c r="AF43" s="252"/>
      <c r="AG43" s="229"/>
      <c r="AH43" s="253"/>
      <c r="AI43" s="280"/>
      <c r="AJ43" s="281"/>
      <c r="AK43" s="281"/>
      <c r="AL43" s="281"/>
      <c r="AM43" s="281"/>
      <c r="AN43" s="281"/>
      <c r="AO43" s="281"/>
      <c r="AP43" s="281"/>
      <c r="AQ43" s="282"/>
      <c r="AR43" s="23"/>
      <c r="AS43" s="23"/>
    </row>
    <row r="44" spans="1:45" ht="15" customHeight="1" x14ac:dyDescent="0.2">
      <c r="A44" s="221"/>
      <c r="B44" s="237"/>
      <c r="C44" s="247"/>
      <c r="D44" s="229"/>
      <c r="E44" s="247"/>
      <c r="F44" s="247"/>
      <c r="G44" s="247"/>
      <c r="H44" s="248"/>
      <c r="I44" s="248"/>
      <c r="J44" s="248"/>
      <c r="K44" s="249"/>
      <c r="L44" s="41"/>
      <c r="M44" s="250"/>
      <c r="N44" s="247"/>
      <c r="O44" s="247"/>
      <c r="P44" s="247"/>
      <c r="Q44" s="247"/>
      <c r="R44" s="248"/>
      <c r="S44" s="248"/>
      <c r="T44" s="251"/>
      <c r="U44" s="231"/>
      <c r="V44" s="41"/>
      <c r="W44" s="250"/>
      <c r="X44" s="238"/>
      <c r="Y44" s="229"/>
      <c r="Z44" s="229"/>
      <c r="AA44" s="229"/>
      <c r="AB44" s="229"/>
      <c r="AC44" s="229"/>
      <c r="AD44" s="229"/>
      <c r="AE44" s="229"/>
      <c r="AF44" s="252"/>
      <c r="AG44" s="229"/>
      <c r="AH44" s="253"/>
      <c r="AI44" s="234"/>
      <c r="AJ44" s="229"/>
      <c r="AK44" s="229"/>
      <c r="AL44" s="229"/>
      <c r="AM44" s="229"/>
      <c r="AN44" s="229"/>
      <c r="AO44" s="229"/>
      <c r="AP44" s="229"/>
      <c r="AQ44" s="232"/>
      <c r="AR44" s="23"/>
      <c r="AS44" s="23"/>
    </row>
    <row r="45" spans="1:45" ht="15" customHeight="1" x14ac:dyDescent="0.2">
      <c r="A45" s="221"/>
      <c r="B45" s="245" t="s">
        <v>247</v>
      </c>
      <c r="C45" s="136"/>
      <c r="D45" s="137"/>
      <c r="E45" s="136"/>
      <c r="F45" s="136"/>
      <c r="G45" s="136"/>
      <c r="H45" s="270"/>
      <c r="I45" s="270"/>
      <c r="J45" s="270"/>
      <c r="K45" s="271"/>
      <c r="L45" s="41"/>
      <c r="M45" s="245" t="s">
        <v>269</v>
      </c>
      <c r="N45" s="136"/>
      <c r="O45" s="137"/>
      <c r="P45" s="136"/>
      <c r="Q45" s="136"/>
      <c r="R45" s="136"/>
      <c r="S45" s="270"/>
      <c r="T45" s="270"/>
      <c r="U45" s="271"/>
      <c r="V45" s="41"/>
      <c r="W45" s="250"/>
      <c r="X45" s="238"/>
      <c r="Y45" s="229"/>
      <c r="Z45" s="229"/>
      <c r="AA45" s="229"/>
      <c r="AB45" s="229"/>
      <c r="AC45" s="229"/>
      <c r="AD45" s="229"/>
      <c r="AE45" s="229"/>
      <c r="AF45" s="252"/>
      <c r="AG45" s="229"/>
      <c r="AH45" s="253"/>
      <c r="AI45" s="234"/>
      <c r="AJ45" s="229"/>
      <c r="AK45" s="229"/>
      <c r="AL45" s="229"/>
      <c r="AM45" s="229"/>
      <c r="AN45" s="229"/>
      <c r="AO45" s="229"/>
      <c r="AP45" s="229"/>
      <c r="AQ45" s="232"/>
      <c r="AR45" s="23"/>
      <c r="AS45" s="23"/>
    </row>
    <row r="46" spans="1:45" ht="15" customHeight="1" x14ac:dyDescent="0.2">
      <c r="A46" s="221"/>
      <c r="B46" s="250">
        <v>7600</v>
      </c>
      <c r="C46" s="262" t="s">
        <v>252</v>
      </c>
      <c r="D46" s="229"/>
      <c r="E46" s="247"/>
      <c r="F46" s="247"/>
      <c r="G46" s="247"/>
      <c r="H46" s="248"/>
      <c r="I46" s="248"/>
      <c r="J46" s="248"/>
      <c r="K46" s="249"/>
      <c r="L46" s="41"/>
      <c r="M46" s="250">
        <v>9170</v>
      </c>
      <c r="N46" s="238" t="s">
        <v>250</v>
      </c>
      <c r="O46" s="247"/>
      <c r="P46" s="247"/>
      <c r="Q46" s="247"/>
      <c r="R46" s="247"/>
      <c r="S46" s="247"/>
      <c r="T46" s="248"/>
      <c r="U46" s="249"/>
      <c r="V46" s="41"/>
      <c r="W46" s="250"/>
      <c r="X46" s="238"/>
      <c r="Y46" s="229"/>
      <c r="Z46" s="229"/>
      <c r="AA46" s="229"/>
      <c r="AB46" s="229"/>
      <c r="AC46" s="229"/>
      <c r="AD46" s="229"/>
      <c r="AE46" s="229"/>
      <c r="AF46" s="252"/>
      <c r="AG46" s="229"/>
      <c r="AH46" s="253"/>
      <c r="AI46" s="234"/>
      <c r="AJ46" s="229"/>
      <c r="AK46" s="229"/>
      <c r="AL46" s="229"/>
      <c r="AM46" s="229"/>
      <c r="AN46" s="229"/>
      <c r="AO46" s="229"/>
      <c r="AP46" s="229"/>
      <c r="AQ46" s="232"/>
      <c r="AR46" s="23"/>
      <c r="AS46" s="23"/>
    </row>
    <row r="47" spans="1:45" ht="15" customHeight="1" x14ac:dyDescent="0.2">
      <c r="A47" s="221"/>
      <c r="B47" s="237"/>
      <c r="C47" s="247"/>
      <c r="D47" s="229"/>
      <c r="E47" s="247"/>
      <c r="F47" s="247"/>
      <c r="G47" s="247"/>
      <c r="H47" s="248"/>
      <c r="I47" s="248"/>
      <c r="J47" s="248"/>
      <c r="K47" s="249"/>
      <c r="L47" s="41"/>
      <c r="M47" s="250">
        <v>7600</v>
      </c>
      <c r="N47" s="262" t="s">
        <v>252</v>
      </c>
      <c r="O47" s="247"/>
      <c r="P47" s="247"/>
      <c r="Q47" s="247"/>
      <c r="R47" s="247"/>
      <c r="S47" s="247"/>
      <c r="T47" s="248"/>
      <c r="U47" s="249"/>
      <c r="V47" s="41"/>
      <c r="W47" s="250"/>
      <c r="X47" s="238"/>
      <c r="Y47" s="229"/>
      <c r="Z47" s="229"/>
      <c r="AA47" s="229"/>
      <c r="AB47" s="229"/>
      <c r="AC47" s="229"/>
      <c r="AD47" s="229"/>
      <c r="AE47" s="229"/>
      <c r="AF47" s="252"/>
      <c r="AG47" s="229"/>
      <c r="AH47" s="253"/>
      <c r="AI47" s="283"/>
      <c r="AJ47" s="238"/>
      <c r="AK47" s="229"/>
      <c r="AL47" s="284"/>
      <c r="AM47" s="285"/>
      <c r="AN47" s="284"/>
      <c r="AO47" s="247"/>
      <c r="AP47" s="247"/>
      <c r="AQ47" s="232"/>
      <c r="AR47" s="23"/>
      <c r="AS47" s="23"/>
    </row>
    <row r="48" spans="1:45" ht="15" customHeight="1" x14ac:dyDescent="0.2">
      <c r="A48" s="221"/>
      <c r="B48" s="245" t="s">
        <v>248</v>
      </c>
      <c r="C48" s="136"/>
      <c r="D48" s="137"/>
      <c r="E48" s="136"/>
      <c r="F48" s="136"/>
      <c r="G48" s="136"/>
      <c r="H48" s="270"/>
      <c r="I48" s="270"/>
      <c r="J48" s="270"/>
      <c r="K48" s="271"/>
      <c r="L48" s="41"/>
      <c r="M48" s="250">
        <v>5579</v>
      </c>
      <c r="N48" s="262" t="s">
        <v>253</v>
      </c>
      <c r="O48" s="247"/>
      <c r="P48" s="247"/>
      <c r="Q48" s="247"/>
      <c r="R48" s="247"/>
      <c r="S48" s="247"/>
      <c r="T48" s="248"/>
      <c r="U48" s="249"/>
      <c r="V48" s="41"/>
      <c r="W48" s="250"/>
      <c r="X48" s="238"/>
      <c r="Y48" s="229"/>
      <c r="Z48" s="229"/>
      <c r="AA48" s="229"/>
      <c r="AB48" s="229"/>
      <c r="AC48" s="229"/>
      <c r="AD48" s="229"/>
      <c r="AE48" s="229"/>
      <c r="AF48" s="252"/>
      <c r="AG48" s="229"/>
      <c r="AH48" s="253"/>
      <c r="AI48" s="283"/>
      <c r="AJ48" s="238"/>
      <c r="AK48" s="229"/>
      <c r="AL48" s="284"/>
      <c r="AM48" s="285"/>
      <c r="AN48" s="284"/>
      <c r="AO48" s="247"/>
      <c r="AP48" s="247"/>
      <c r="AQ48" s="232"/>
      <c r="AR48" s="23"/>
      <c r="AS48" s="23"/>
    </row>
    <row r="49" spans="1:45" ht="15" customHeight="1" x14ac:dyDescent="0.2">
      <c r="A49" s="221"/>
      <c r="B49" s="250">
        <v>9170</v>
      </c>
      <c r="C49" s="238" t="s">
        <v>251</v>
      </c>
      <c r="D49" s="229"/>
      <c r="E49" s="247"/>
      <c r="F49" s="247"/>
      <c r="G49" s="247"/>
      <c r="H49" s="247"/>
      <c r="I49" s="248"/>
      <c r="J49" s="248"/>
      <c r="K49" s="249"/>
      <c r="L49" s="41"/>
      <c r="M49" s="250">
        <v>5237</v>
      </c>
      <c r="N49" s="262" t="s">
        <v>254</v>
      </c>
      <c r="O49" s="247"/>
      <c r="P49" s="247"/>
      <c r="Q49" s="247"/>
      <c r="R49" s="233"/>
      <c r="S49" s="247"/>
      <c r="T49" s="251"/>
      <c r="U49" s="231"/>
      <c r="V49" s="41"/>
      <c r="W49" s="250"/>
      <c r="X49" s="238"/>
      <c r="Y49" s="229"/>
      <c r="Z49" s="229"/>
      <c r="AA49" s="229"/>
      <c r="AB49" s="229"/>
      <c r="AC49" s="229"/>
      <c r="AD49" s="229"/>
      <c r="AE49" s="229"/>
      <c r="AF49" s="252"/>
      <c r="AG49" s="229"/>
      <c r="AH49" s="253"/>
      <c r="AI49" s="283"/>
      <c r="AJ49" s="238"/>
      <c r="AK49" s="229"/>
      <c r="AL49" s="284"/>
      <c r="AM49" s="285"/>
      <c r="AN49" s="284"/>
      <c r="AO49" s="247"/>
      <c r="AP49" s="247"/>
      <c r="AQ49" s="232"/>
      <c r="AR49" s="23"/>
      <c r="AS49" s="23"/>
    </row>
    <row r="50" spans="1:45" ht="15" customHeight="1" x14ac:dyDescent="0.2">
      <c r="A50" s="221"/>
      <c r="B50" s="237"/>
      <c r="C50" s="247"/>
      <c r="D50" s="229"/>
      <c r="E50" s="247"/>
      <c r="F50" s="247"/>
      <c r="G50" s="247"/>
      <c r="H50" s="248"/>
      <c r="I50" s="248"/>
      <c r="J50" s="248"/>
      <c r="K50" s="249"/>
      <c r="L50" s="41"/>
      <c r="M50" s="250">
        <v>5033</v>
      </c>
      <c r="N50" s="238" t="s">
        <v>249</v>
      </c>
      <c r="O50" s="247"/>
      <c r="P50" s="247"/>
      <c r="Q50" s="247"/>
      <c r="R50" s="248"/>
      <c r="S50" s="248"/>
      <c r="T50" s="251"/>
      <c r="U50" s="231"/>
      <c r="V50" s="41"/>
      <c r="W50" s="250"/>
      <c r="X50" s="238"/>
      <c r="Y50" s="229"/>
      <c r="Z50" s="229"/>
      <c r="AA50" s="229"/>
      <c r="AB50" s="229"/>
      <c r="AC50" s="229"/>
      <c r="AD50" s="229"/>
      <c r="AE50" s="229"/>
      <c r="AF50" s="252"/>
      <c r="AG50" s="229"/>
      <c r="AH50" s="253"/>
      <c r="AI50" s="283"/>
      <c r="AJ50" s="238"/>
      <c r="AK50" s="229"/>
      <c r="AL50" s="284"/>
      <c r="AM50" s="285"/>
      <c r="AN50" s="284"/>
      <c r="AO50" s="247"/>
      <c r="AP50" s="247"/>
      <c r="AQ50" s="232"/>
      <c r="AR50" s="23"/>
      <c r="AS50" s="23"/>
    </row>
    <row r="51" spans="1:45" ht="15" customHeight="1" x14ac:dyDescent="0.2">
      <c r="A51" s="221"/>
      <c r="B51" s="245" t="s">
        <v>270</v>
      </c>
      <c r="C51" s="139"/>
      <c r="D51" s="136"/>
      <c r="E51" s="136"/>
      <c r="F51" s="136"/>
      <c r="G51" s="136"/>
      <c r="H51" s="136"/>
      <c r="I51" s="136"/>
      <c r="J51" s="136"/>
      <c r="K51" s="29"/>
      <c r="L51" s="41"/>
      <c r="M51" s="250"/>
      <c r="N51" s="238"/>
      <c r="O51" s="247"/>
      <c r="P51" s="247"/>
      <c r="Q51" s="247"/>
      <c r="R51" s="248"/>
      <c r="S51" s="248"/>
      <c r="T51" s="251"/>
      <c r="U51" s="231"/>
      <c r="V51" s="41"/>
      <c r="W51" s="250"/>
      <c r="X51" s="238"/>
      <c r="Y51" s="229"/>
      <c r="Z51" s="229"/>
      <c r="AA51" s="229"/>
      <c r="AB51" s="229"/>
      <c r="AC51" s="229"/>
      <c r="AD51" s="229"/>
      <c r="AE51" s="229"/>
      <c r="AF51" s="252"/>
      <c r="AG51" s="229"/>
      <c r="AH51" s="253"/>
      <c r="AI51" s="283"/>
      <c r="AJ51" s="238"/>
      <c r="AK51" s="229"/>
      <c r="AL51" s="284"/>
      <c r="AM51" s="285"/>
      <c r="AN51" s="284"/>
      <c r="AO51" s="247"/>
      <c r="AP51" s="247"/>
      <c r="AQ51" s="232"/>
      <c r="AR51" s="23"/>
      <c r="AS51" s="23"/>
    </row>
    <row r="52" spans="1:45" ht="15" customHeight="1" x14ac:dyDescent="0.2">
      <c r="A52" s="221"/>
      <c r="B52" s="250" t="s">
        <v>271</v>
      </c>
      <c r="C52" s="247"/>
      <c r="D52" s="247"/>
      <c r="E52" s="286" t="s">
        <v>274</v>
      </c>
      <c r="F52" s="247"/>
      <c r="G52" s="247"/>
      <c r="H52" s="247"/>
      <c r="I52" s="248"/>
      <c r="J52" s="248"/>
      <c r="K52" s="249"/>
      <c r="L52" s="41"/>
      <c r="M52" s="250"/>
      <c r="N52" s="238"/>
      <c r="O52" s="247"/>
      <c r="P52" s="247"/>
      <c r="Q52" s="247"/>
      <c r="R52" s="248"/>
      <c r="S52" s="248"/>
      <c r="T52" s="251"/>
      <c r="U52" s="231"/>
      <c r="V52" s="41"/>
      <c r="W52" s="250"/>
      <c r="X52" s="238"/>
      <c r="Y52" s="229"/>
      <c r="Z52" s="229"/>
      <c r="AA52" s="229"/>
      <c r="AB52" s="229"/>
      <c r="AC52" s="229"/>
      <c r="AD52" s="229"/>
      <c r="AE52" s="229"/>
      <c r="AF52" s="252"/>
      <c r="AG52" s="229"/>
      <c r="AH52" s="253"/>
      <c r="AI52" s="283"/>
      <c r="AJ52" s="238"/>
      <c r="AK52" s="229"/>
      <c r="AL52" s="284"/>
      <c r="AM52" s="285"/>
      <c r="AN52" s="284"/>
      <c r="AO52" s="247"/>
      <c r="AP52" s="247"/>
      <c r="AQ52" s="232"/>
      <c r="AR52" s="23"/>
      <c r="AS52" s="23"/>
    </row>
    <row r="53" spans="1:45" ht="15" customHeight="1" x14ac:dyDescent="0.2">
      <c r="A53" s="221"/>
      <c r="B53" s="250" t="s">
        <v>272</v>
      </c>
      <c r="C53" s="247"/>
      <c r="D53" s="247"/>
      <c r="E53" s="230">
        <v>293</v>
      </c>
      <c r="F53" s="247"/>
      <c r="G53" s="247"/>
      <c r="H53" s="247"/>
      <c r="I53" s="248"/>
      <c r="J53" s="248"/>
      <c r="K53" s="249"/>
      <c r="L53" s="41"/>
      <c r="M53" s="250"/>
      <c r="N53" s="238"/>
      <c r="O53" s="247"/>
      <c r="P53" s="247"/>
      <c r="Q53" s="247"/>
      <c r="R53" s="248"/>
      <c r="S53" s="248"/>
      <c r="T53" s="251"/>
      <c r="U53" s="231"/>
      <c r="V53" s="41"/>
      <c r="W53" s="250"/>
      <c r="X53" s="238"/>
      <c r="Y53" s="229"/>
      <c r="Z53" s="229"/>
      <c r="AA53" s="229"/>
      <c r="AB53" s="229"/>
      <c r="AC53" s="229"/>
      <c r="AD53" s="229"/>
      <c r="AE53" s="229"/>
      <c r="AF53" s="252"/>
      <c r="AG53" s="229"/>
      <c r="AH53" s="253"/>
      <c r="AI53" s="283"/>
      <c r="AJ53" s="238"/>
      <c r="AK53" s="229"/>
      <c r="AL53" s="284"/>
      <c r="AM53" s="285"/>
      <c r="AN53" s="284"/>
      <c r="AO53" s="247"/>
      <c r="AP53" s="247"/>
      <c r="AQ53" s="232"/>
      <c r="AR53" s="23"/>
      <c r="AS53" s="23"/>
    </row>
    <row r="54" spans="1:45" ht="15" customHeight="1" x14ac:dyDescent="0.2">
      <c r="A54" s="221"/>
      <c r="B54" s="250" t="s">
        <v>273</v>
      </c>
      <c r="C54" s="247"/>
      <c r="D54" s="247"/>
      <c r="E54" s="285">
        <v>1702</v>
      </c>
      <c r="F54" s="247"/>
      <c r="G54" s="247"/>
      <c r="H54" s="247"/>
      <c r="I54" s="248"/>
      <c r="J54" s="248"/>
      <c r="K54" s="249"/>
      <c r="L54" s="41"/>
      <c r="M54" s="250"/>
      <c r="N54" s="238"/>
      <c r="O54" s="247"/>
      <c r="P54" s="247"/>
      <c r="Q54" s="247"/>
      <c r="R54" s="248"/>
      <c r="S54" s="248"/>
      <c r="T54" s="251"/>
      <c r="U54" s="231"/>
      <c r="V54" s="41"/>
      <c r="W54" s="250"/>
      <c r="X54" s="238"/>
      <c r="Y54" s="229"/>
      <c r="Z54" s="229"/>
      <c r="AA54" s="229"/>
      <c r="AB54" s="229"/>
      <c r="AC54" s="229"/>
      <c r="AD54" s="229"/>
      <c r="AE54" s="229"/>
      <c r="AF54" s="252"/>
      <c r="AG54" s="229"/>
      <c r="AH54" s="253"/>
      <c r="AI54" s="283"/>
      <c r="AJ54" s="238"/>
      <c r="AK54" s="229"/>
      <c r="AL54" s="284"/>
      <c r="AM54" s="285"/>
      <c r="AN54" s="284"/>
      <c r="AO54" s="247"/>
      <c r="AP54" s="247"/>
      <c r="AQ54" s="232"/>
      <c r="AR54" s="23"/>
      <c r="AS54" s="23"/>
    </row>
    <row r="55" spans="1:45" s="8" customFormat="1" ht="15" customHeight="1" x14ac:dyDescent="0.25">
      <c r="A55" s="9"/>
      <c r="B55" s="239"/>
      <c r="C55" s="241"/>
      <c r="D55" s="241"/>
      <c r="E55" s="241"/>
      <c r="F55" s="241"/>
      <c r="G55" s="241"/>
      <c r="H55" s="254"/>
      <c r="I55" s="254"/>
      <c r="J55" s="254"/>
      <c r="K55" s="255"/>
      <c r="L55" s="41"/>
      <c r="M55" s="239"/>
      <c r="N55" s="241"/>
      <c r="O55" s="241"/>
      <c r="P55" s="241"/>
      <c r="Q55" s="241"/>
      <c r="R55" s="241"/>
      <c r="S55" s="241"/>
      <c r="T55" s="241"/>
      <c r="U55" s="255"/>
      <c r="V55" s="41"/>
      <c r="W55" s="239"/>
      <c r="X55" s="241"/>
      <c r="Y55" s="241"/>
      <c r="Z55" s="241"/>
      <c r="AA55" s="241"/>
      <c r="AB55" s="241"/>
      <c r="AC55" s="241"/>
      <c r="AD55" s="241"/>
      <c r="AE55" s="241"/>
      <c r="AF55" s="254"/>
      <c r="AG55" s="254"/>
      <c r="AH55" s="255"/>
      <c r="AI55" s="269"/>
      <c r="AJ55" s="241"/>
      <c r="AK55" s="241"/>
      <c r="AL55" s="241"/>
      <c r="AM55" s="242"/>
      <c r="AN55" s="242"/>
      <c r="AO55" s="242"/>
      <c r="AP55" s="241"/>
      <c r="AQ55" s="243"/>
      <c r="AR55" s="38"/>
      <c r="AS55" s="256"/>
    </row>
    <row r="56" spans="1:45" s="8" customFormat="1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257"/>
      <c r="AG56" s="258"/>
      <c r="AH56" s="25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256"/>
    </row>
    <row r="57" spans="1:45" ht="15" customHeight="1" x14ac:dyDescent="0.2">
      <c r="A57" s="221"/>
      <c r="B57" s="245" t="s">
        <v>185</v>
      </c>
      <c r="C57" s="136"/>
      <c r="D57" s="136"/>
      <c r="E57" s="136"/>
      <c r="F57" s="136" t="s">
        <v>168</v>
      </c>
      <c r="G57" s="136" t="s">
        <v>3</v>
      </c>
      <c r="H57" s="136" t="s">
        <v>5</v>
      </c>
      <c r="I57" s="136" t="s">
        <v>6</v>
      </c>
      <c r="J57" s="136" t="s">
        <v>169</v>
      </c>
      <c r="K57" s="29" t="s">
        <v>16</v>
      </c>
      <c r="L57" s="38"/>
      <c r="M57" s="246" t="s">
        <v>170</v>
      </c>
      <c r="N57" s="137"/>
      <c r="O57" s="137"/>
      <c r="P57" s="136" t="s">
        <v>3</v>
      </c>
      <c r="Q57" s="136" t="s">
        <v>5</v>
      </c>
      <c r="R57" s="136" t="s">
        <v>6</v>
      </c>
      <c r="S57" s="136" t="s">
        <v>169</v>
      </c>
      <c r="T57" s="137"/>
      <c r="U57" s="29" t="s">
        <v>16</v>
      </c>
      <c r="V57" s="38"/>
      <c r="W57" s="246" t="s">
        <v>195</v>
      </c>
      <c r="X57" s="137"/>
      <c r="Y57" s="137"/>
      <c r="Z57" s="137"/>
      <c r="AA57" s="137"/>
      <c r="AB57" s="137"/>
      <c r="AC57" s="137"/>
      <c r="AD57" s="137"/>
      <c r="AE57" s="137"/>
      <c r="AF57" s="259"/>
      <c r="AG57" s="259"/>
      <c r="AH57" s="260"/>
      <c r="AI57" s="135"/>
      <c r="AJ57" s="139"/>
      <c r="AK57" s="139"/>
      <c r="AL57" s="268"/>
      <c r="AM57" s="268"/>
      <c r="AN57" s="268"/>
      <c r="AO57" s="137"/>
      <c r="AP57" s="137"/>
      <c r="AQ57" s="140"/>
      <c r="AR57" s="23"/>
      <c r="AS57" s="23"/>
    </row>
    <row r="58" spans="1:45" ht="15" customHeight="1" x14ac:dyDescent="0.2">
      <c r="A58" s="221"/>
      <c r="B58" s="237">
        <v>1979</v>
      </c>
      <c r="C58" s="247" t="s">
        <v>37</v>
      </c>
      <c r="D58" s="229" t="s">
        <v>35</v>
      </c>
      <c r="E58" s="247"/>
      <c r="F58" s="247">
        <v>27</v>
      </c>
      <c r="G58" s="247">
        <v>7</v>
      </c>
      <c r="H58" s="264">
        <f>PRODUCT((V11+W11)/U11)</f>
        <v>0.8571428571428571</v>
      </c>
      <c r="I58" s="248">
        <f>PRODUCT(X11/U11)</f>
        <v>0.8571428571428571</v>
      </c>
      <c r="J58" s="248">
        <f>PRODUCT(V11+W11+X11)/U11</f>
        <v>1.7142857142857142</v>
      </c>
      <c r="K58" s="249">
        <f>PRODUCT(Y11/U11)</f>
        <v>5</v>
      </c>
      <c r="L58" s="41"/>
      <c r="M58" s="250" t="s">
        <v>186</v>
      </c>
      <c r="N58" s="247"/>
      <c r="O58" s="247"/>
      <c r="P58" s="267" t="s">
        <v>37</v>
      </c>
      <c r="Q58" s="247" t="s">
        <v>84</v>
      </c>
      <c r="R58" s="247" t="s">
        <v>84</v>
      </c>
      <c r="S58" s="247" t="s">
        <v>84</v>
      </c>
      <c r="T58" s="264"/>
      <c r="U58" s="266" t="s">
        <v>36</v>
      </c>
      <c r="V58" s="41"/>
      <c r="W58" s="250"/>
      <c r="X58" s="238"/>
      <c r="Y58" s="238"/>
      <c r="Z58" s="229"/>
      <c r="AA58" s="229"/>
      <c r="AB58" s="229"/>
      <c r="AC58" s="229"/>
      <c r="AD58" s="229"/>
      <c r="AE58" s="229"/>
      <c r="AF58" s="229"/>
      <c r="AG58" s="230"/>
      <c r="AH58" s="172"/>
      <c r="AI58" s="283"/>
      <c r="AJ58" s="238"/>
      <c r="AK58" s="229"/>
      <c r="AL58" s="284"/>
      <c r="AM58" s="285"/>
      <c r="AN58" s="284"/>
      <c r="AO58" s="247"/>
      <c r="AP58" s="247"/>
      <c r="AQ58" s="232"/>
      <c r="AR58" s="23"/>
      <c r="AS58" s="23"/>
    </row>
    <row r="59" spans="1:45" ht="15" customHeight="1" x14ac:dyDescent="0.2">
      <c r="A59" s="221"/>
      <c r="B59" s="237">
        <v>1980</v>
      </c>
      <c r="C59" s="247" t="s">
        <v>37</v>
      </c>
      <c r="D59" s="229" t="s">
        <v>35</v>
      </c>
      <c r="E59" s="247"/>
      <c r="F59" s="247">
        <v>28</v>
      </c>
      <c r="G59" s="247">
        <v>6</v>
      </c>
      <c r="H59" s="248">
        <f>PRODUCT((V12+W12)/U12)</f>
        <v>0.83333333333333337</v>
      </c>
      <c r="I59" s="248">
        <f>PRODUCT(X12/U12)</f>
        <v>1.1666666666666667</v>
      </c>
      <c r="J59" s="264">
        <f>PRODUCT(V12+W12+X12)/U12</f>
        <v>2</v>
      </c>
      <c r="K59" s="265">
        <f>PRODUCT(Y12/U12)</f>
        <v>5.166666666666667</v>
      </c>
      <c r="L59" s="41"/>
      <c r="M59" s="250" t="s">
        <v>187</v>
      </c>
      <c r="N59" s="247"/>
      <c r="O59" s="247"/>
      <c r="P59" s="247" t="s">
        <v>37</v>
      </c>
      <c r="Q59" s="247" t="s">
        <v>43</v>
      </c>
      <c r="R59" s="267" t="s">
        <v>180</v>
      </c>
      <c r="S59" s="267" t="s">
        <v>38</v>
      </c>
      <c r="T59" s="248"/>
      <c r="U59" s="231" t="s">
        <v>180</v>
      </c>
      <c r="V59" s="41"/>
      <c r="W59" s="250"/>
      <c r="X59" s="238"/>
      <c r="Y59" s="238"/>
      <c r="Z59" s="229"/>
      <c r="AA59" s="229"/>
      <c r="AB59" s="229"/>
      <c r="AC59" s="229"/>
      <c r="AD59" s="229"/>
      <c r="AE59" s="229"/>
      <c r="AF59" s="229"/>
      <c r="AG59" s="230"/>
      <c r="AH59" s="172"/>
      <c r="AI59" s="283"/>
      <c r="AJ59" s="238"/>
      <c r="AK59" s="229"/>
      <c r="AL59" s="284"/>
      <c r="AM59" s="285"/>
      <c r="AN59" s="284"/>
      <c r="AO59" s="247"/>
      <c r="AP59" s="247"/>
      <c r="AQ59" s="232"/>
      <c r="AR59" s="23"/>
      <c r="AS59" s="23"/>
    </row>
    <row r="60" spans="1:45" ht="15" customHeight="1" x14ac:dyDescent="0.2">
      <c r="A60" s="221"/>
      <c r="B60" s="237">
        <v>1981</v>
      </c>
      <c r="C60" s="247" t="s">
        <v>37</v>
      </c>
      <c r="D60" s="229" t="s">
        <v>35</v>
      </c>
      <c r="E60" s="247"/>
      <c r="F60" s="247">
        <v>29</v>
      </c>
      <c r="G60" s="247">
        <v>6</v>
      </c>
      <c r="H60" s="248">
        <f>PRODUCT((V13+W13)/U13)</f>
        <v>0.66666666666666663</v>
      </c>
      <c r="I60" s="248">
        <f>PRODUCT(X13/U13)</f>
        <v>0.33333333333333331</v>
      </c>
      <c r="J60" s="248">
        <f>PRODUCT(V13+W13+X13)/U13</f>
        <v>1</v>
      </c>
      <c r="K60" s="249">
        <f>PRODUCT(Y13/U13)</f>
        <v>4.5</v>
      </c>
      <c r="L60" s="41"/>
      <c r="M60" s="250" t="s">
        <v>188</v>
      </c>
      <c r="N60" s="247"/>
      <c r="O60" s="247"/>
      <c r="P60" s="247" t="s">
        <v>37</v>
      </c>
      <c r="Q60" s="247" t="s">
        <v>180</v>
      </c>
      <c r="R60" s="247" t="s">
        <v>43</v>
      </c>
      <c r="S60" s="247" t="s">
        <v>180</v>
      </c>
      <c r="T60" s="248"/>
      <c r="U60" s="231" t="s">
        <v>34</v>
      </c>
      <c r="V60" s="41"/>
      <c r="W60" s="250"/>
      <c r="X60" s="238"/>
      <c r="Y60" s="238"/>
      <c r="Z60" s="229"/>
      <c r="AA60" s="229"/>
      <c r="AB60" s="229"/>
      <c r="AC60" s="229"/>
      <c r="AD60" s="229"/>
      <c r="AE60" s="229"/>
      <c r="AF60" s="229"/>
      <c r="AG60" s="230"/>
      <c r="AH60" s="172"/>
      <c r="AI60" s="229"/>
      <c r="AJ60" s="229"/>
      <c r="AK60" s="229"/>
      <c r="AL60" s="229"/>
      <c r="AM60" s="229"/>
      <c r="AN60" s="229"/>
      <c r="AO60" s="229"/>
      <c r="AP60" s="229"/>
      <c r="AQ60" s="232"/>
      <c r="AR60" s="23"/>
      <c r="AS60" s="23"/>
    </row>
    <row r="61" spans="1:45" ht="15" customHeight="1" x14ac:dyDescent="0.2">
      <c r="A61" s="221"/>
      <c r="B61" s="237">
        <v>1982</v>
      </c>
      <c r="C61" s="247" t="s">
        <v>36</v>
      </c>
      <c r="D61" s="229" t="s">
        <v>35</v>
      </c>
      <c r="E61" s="247"/>
      <c r="F61" s="247">
        <v>30</v>
      </c>
      <c r="G61" s="247">
        <v>6</v>
      </c>
      <c r="H61" s="248">
        <f>PRODUCT((V14+W14)/U14)</f>
        <v>0.83333333333333337</v>
      </c>
      <c r="I61" s="248">
        <f>PRODUCT(X14/U14)</f>
        <v>0.66666666666666663</v>
      </c>
      <c r="J61" s="248">
        <f>PRODUCT(V14+W14+X14)/U14</f>
        <v>1.5</v>
      </c>
      <c r="K61" s="249">
        <f>PRODUCT(Y14/U14)</f>
        <v>5.166666666666667</v>
      </c>
      <c r="L61" s="41"/>
      <c r="M61" s="250" t="s">
        <v>189</v>
      </c>
      <c r="N61" s="247"/>
      <c r="O61" s="247"/>
      <c r="P61" s="247" t="s">
        <v>37</v>
      </c>
      <c r="Q61" s="267" t="s">
        <v>36</v>
      </c>
      <c r="R61" s="247" t="s">
        <v>43</v>
      </c>
      <c r="S61" s="247" t="s">
        <v>180</v>
      </c>
      <c r="T61" s="248"/>
      <c r="U61" s="231" t="s">
        <v>180</v>
      </c>
      <c r="V61" s="41"/>
      <c r="W61" s="250"/>
      <c r="X61" s="238"/>
      <c r="Y61" s="238"/>
      <c r="Z61" s="229"/>
      <c r="AA61" s="229"/>
      <c r="AB61" s="229"/>
      <c r="AC61" s="229"/>
      <c r="AD61" s="229"/>
      <c r="AE61" s="229"/>
      <c r="AF61" s="229"/>
      <c r="AG61" s="230"/>
      <c r="AH61" s="172"/>
      <c r="AI61" s="229"/>
      <c r="AJ61" s="229"/>
      <c r="AK61" s="229"/>
      <c r="AL61" s="229"/>
      <c r="AM61" s="229"/>
      <c r="AN61" s="229"/>
      <c r="AO61" s="229"/>
      <c r="AP61" s="229"/>
      <c r="AQ61" s="232"/>
      <c r="AR61" s="23"/>
      <c r="AS61" s="23"/>
    </row>
    <row r="62" spans="1:45" ht="15" customHeight="1" x14ac:dyDescent="0.2">
      <c r="A62" s="221"/>
      <c r="B62" s="237">
        <v>1983</v>
      </c>
      <c r="C62" s="247" t="s">
        <v>38</v>
      </c>
      <c r="D62" s="229" t="s">
        <v>35</v>
      </c>
      <c r="E62" s="247"/>
      <c r="F62" s="247">
        <v>31</v>
      </c>
      <c r="G62" s="247">
        <v>5</v>
      </c>
      <c r="H62" s="248">
        <f>PRODUCT((V15+W15)/U15)</f>
        <v>0.6</v>
      </c>
      <c r="I62" s="264">
        <f>PRODUCT(X15/U15)</f>
        <v>1.2</v>
      </c>
      <c r="J62" s="248">
        <f>PRODUCT(V15+W15+X15)/U15</f>
        <v>1.8</v>
      </c>
      <c r="K62" s="249">
        <f>PRODUCT(Y15/U15)</f>
        <v>4.4000000000000004</v>
      </c>
      <c r="L62" s="41"/>
      <c r="M62" s="250" t="s">
        <v>190</v>
      </c>
      <c r="N62" s="247"/>
      <c r="O62" s="247"/>
      <c r="P62" s="247" t="s">
        <v>34</v>
      </c>
      <c r="Q62" s="247" t="s">
        <v>180</v>
      </c>
      <c r="R62" s="247" t="s">
        <v>180</v>
      </c>
      <c r="S62" s="247" t="s">
        <v>180</v>
      </c>
      <c r="T62" s="248"/>
      <c r="U62" s="231" t="s">
        <v>34</v>
      </c>
      <c r="V62" s="41"/>
      <c r="W62" s="250"/>
      <c r="X62" s="238"/>
      <c r="Y62" s="238"/>
      <c r="Z62" s="229"/>
      <c r="AA62" s="229"/>
      <c r="AB62" s="229"/>
      <c r="AC62" s="229"/>
      <c r="AD62" s="229"/>
      <c r="AE62" s="229"/>
      <c r="AF62" s="229"/>
      <c r="AG62" s="230"/>
      <c r="AH62" s="172"/>
      <c r="AI62" s="229"/>
      <c r="AJ62" s="229"/>
      <c r="AK62" s="229"/>
      <c r="AL62" s="229"/>
      <c r="AM62" s="229"/>
      <c r="AN62" s="229"/>
      <c r="AO62" s="229"/>
      <c r="AP62" s="229"/>
      <c r="AQ62" s="232"/>
      <c r="AR62" s="23"/>
      <c r="AS62" s="23"/>
    </row>
    <row r="63" spans="1:45" ht="15" customHeight="1" x14ac:dyDescent="0.2">
      <c r="A63" s="221"/>
      <c r="B63" s="237">
        <v>1984</v>
      </c>
      <c r="C63" s="247" t="s">
        <v>39</v>
      </c>
      <c r="D63" s="229" t="s">
        <v>35</v>
      </c>
      <c r="E63" s="247"/>
      <c r="F63" s="247">
        <v>32</v>
      </c>
      <c r="G63" s="247"/>
      <c r="H63" s="248"/>
      <c r="I63" s="248"/>
      <c r="J63" s="248"/>
      <c r="K63" s="249"/>
      <c r="L63" s="41"/>
      <c r="M63" s="250" t="s">
        <v>191</v>
      </c>
      <c r="N63" s="247"/>
      <c r="O63" s="247"/>
      <c r="P63" s="247" t="s">
        <v>43</v>
      </c>
      <c r="Q63" s="247" t="s">
        <v>90</v>
      </c>
      <c r="R63" s="247" t="s">
        <v>90</v>
      </c>
      <c r="S63" s="247" t="s">
        <v>43</v>
      </c>
      <c r="T63" s="248"/>
      <c r="U63" s="231" t="s">
        <v>180</v>
      </c>
      <c r="V63" s="41"/>
      <c r="W63" s="250"/>
      <c r="X63" s="238"/>
      <c r="Y63" s="238"/>
      <c r="Z63" s="229"/>
      <c r="AA63" s="229"/>
      <c r="AB63" s="229"/>
      <c r="AC63" s="229"/>
      <c r="AD63" s="229"/>
      <c r="AE63" s="229"/>
      <c r="AF63" s="229"/>
      <c r="AG63" s="230"/>
      <c r="AH63" s="172"/>
      <c r="AI63" s="229"/>
      <c r="AJ63" s="229"/>
      <c r="AK63" s="229"/>
      <c r="AL63" s="229"/>
      <c r="AM63" s="229"/>
      <c r="AN63" s="229"/>
      <c r="AO63" s="229"/>
      <c r="AP63" s="229"/>
      <c r="AQ63" s="232"/>
      <c r="AR63" s="23"/>
      <c r="AS63" s="23"/>
    </row>
    <row r="64" spans="1:45" ht="15" customHeight="1" x14ac:dyDescent="0.2">
      <c r="A64" s="221"/>
      <c r="B64" s="237">
        <v>1985</v>
      </c>
      <c r="C64" s="247" t="s">
        <v>39</v>
      </c>
      <c r="D64" s="229" t="s">
        <v>35</v>
      </c>
      <c r="E64" s="247"/>
      <c r="F64" s="247">
        <v>33</v>
      </c>
      <c r="G64" s="247"/>
      <c r="H64" s="248"/>
      <c r="I64" s="248"/>
      <c r="J64" s="248"/>
      <c r="K64" s="249"/>
      <c r="L64" s="41"/>
      <c r="M64" s="250" t="s">
        <v>192</v>
      </c>
      <c r="N64" s="247"/>
      <c r="O64" s="247"/>
      <c r="P64" s="247" t="s">
        <v>193</v>
      </c>
      <c r="Q64" s="247" t="s">
        <v>153</v>
      </c>
      <c r="R64" s="247" t="s">
        <v>39</v>
      </c>
      <c r="S64" s="247" t="s">
        <v>84</v>
      </c>
      <c r="T64" s="248"/>
      <c r="U64" s="231" t="s">
        <v>84</v>
      </c>
      <c r="V64" s="41"/>
      <c r="W64" s="250"/>
      <c r="X64" s="238"/>
      <c r="Y64" s="238"/>
      <c r="Z64" s="229"/>
      <c r="AA64" s="229"/>
      <c r="AB64" s="229"/>
      <c r="AC64" s="229"/>
      <c r="AD64" s="229"/>
      <c r="AE64" s="229"/>
      <c r="AF64" s="229"/>
      <c r="AG64" s="230"/>
      <c r="AH64" s="172"/>
      <c r="AI64" s="229"/>
      <c r="AJ64" s="229"/>
      <c r="AK64" s="229"/>
      <c r="AL64" s="229"/>
      <c r="AM64" s="229"/>
      <c r="AN64" s="229"/>
      <c r="AO64" s="229"/>
      <c r="AP64" s="229"/>
      <c r="AQ64" s="232"/>
      <c r="AR64" s="23"/>
      <c r="AS64" s="23"/>
    </row>
    <row r="65" spans="1:45" s="8" customFormat="1" ht="15" customHeight="1" x14ac:dyDescent="0.25">
      <c r="A65" s="9"/>
      <c r="B65" s="239"/>
      <c r="C65" s="241"/>
      <c r="D65" s="241"/>
      <c r="E65" s="241"/>
      <c r="F65" s="241"/>
      <c r="G65" s="241"/>
      <c r="H65" s="254"/>
      <c r="I65" s="254"/>
      <c r="J65" s="254"/>
      <c r="K65" s="255"/>
      <c r="L65" s="41"/>
      <c r="M65" s="239"/>
      <c r="N65" s="241"/>
      <c r="O65" s="241"/>
      <c r="P65" s="241"/>
      <c r="Q65" s="241"/>
      <c r="R65" s="241"/>
      <c r="S65" s="241"/>
      <c r="T65" s="241"/>
      <c r="U65" s="255"/>
      <c r="V65" s="41"/>
      <c r="W65" s="239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3"/>
      <c r="AI65" s="241"/>
      <c r="AJ65" s="241"/>
      <c r="AK65" s="241"/>
      <c r="AL65" s="241"/>
      <c r="AM65" s="241"/>
      <c r="AN65" s="241"/>
      <c r="AO65" s="241"/>
      <c r="AP65" s="241"/>
      <c r="AQ65" s="243"/>
      <c r="AR65" s="38"/>
      <c r="AS65" s="256"/>
    </row>
    <row r="66" spans="1:45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23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256"/>
    </row>
    <row r="67" spans="1:45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23"/>
      <c r="AM67" s="23"/>
      <c r="AN67" s="23"/>
      <c r="AO67" s="38"/>
      <c r="AP67" s="38"/>
      <c r="AQ67" s="38"/>
      <c r="AR67" s="256"/>
      <c r="AS67" s="256"/>
    </row>
    <row r="68" spans="1:45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23"/>
      <c r="AM68" s="23"/>
      <c r="AN68" s="23"/>
      <c r="AO68" s="38"/>
      <c r="AP68" s="38"/>
      <c r="AQ68" s="38"/>
      <c r="AR68" s="256"/>
      <c r="AS68" s="256"/>
    </row>
    <row r="69" spans="1:45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23"/>
      <c r="AM69" s="23"/>
      <c r="AN69" s="23"/>
      <c r="AO69" s="38"/>
      <c r="AP69" s="38"/>
      <c r="AQ69" s="38"/>
      <c r="AR69" s="256"/>
      <c r="AS69" s="256"/>
    </row>
    <row r="70" spans="1:45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23"/>
      <c r="AM70" s="23"/>
      <c r="AN70" s="23"/>
      <c r="AO70" s="38"/>
      <c r="AP70" s="38"/>
      <c r="AQ70" s="38"/>
      <c r="AR70" s="256"/>
      <c r="AS70" s="256"/>
    </row>
    <row r="71" spans="1:45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23"/>
      <c r="AM71" s="23"/>
      <c r="AN71" s="23"/>
      <c r="AO71" s="38"/>
      <c r="AP71" s="38"/>
      <c r="AQ71" s="38"/>
      <c r="AR71" s="256"/>
      <c r="AS71" s="256"/>
    </row>
    <row r="72" spans="1:45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23"/>
      <c r="AM72" s="23"/>
      <c r="AN72" s="23"/>
      <c r="AO72" s="38"/>
      <c r="AP72" s="38"/>
      <c r="AQ72" s="38"/>
      <c r="AR72" s="256"/>
      <c r="AS72" s="256"/>
    </row>
    <row r="73" spans="1:45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23"/>
      <c r="AM73" s="23"/>
      <c r="AN73" s="23"/>
      <c r="AO73" s="38"/>
      <c r="AP73" s="38"/>
      <c r="AQ73" s="38"/>
      <c r="AR73" s="256"/>
      <c r="AS73" s="256"/>
    </row>
    <row r="74" spans="1:45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23"/>
      <c r="AM74" s="23"/>
      <c r="AN74" s="23"/>
      <c r="AO74" s="38"/>
      <c r="AP74" s="38"/>
      <c r="AQ74" s="38"/>
      <c r="AR74" s="256"/>
      <c r="AS74" s="256"/>
    </row>
    <row r="75" spans="1:45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256"/>
      <c r="AS75" s="256"/>
    </row>
    <row r="76" spans="1:45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1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256"/>
      <c r="AS76" s="101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256"/>
      <c r="AS77" s="101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256"/>
      <c r="AS78" s="101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256"/>
      <c r="AS79" s="101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256"/>
      <c r="AS80" s="101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256"/>
      <c r="AS81" s="101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256"/>
      <c r="AS82" s="101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256"/>
      <c r="AS83" s="101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256"/>
      <c r="AS84" s="101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256"/>
      <c r="AS85" s="101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256"/>
      <c r="AS86" s="101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256"/>
      <c r="AS87" s="101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256"/>
      <c r="AS88" s="101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256"/>
      <c r="AS89" s="101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256"/>
      <c r="AS90" s="101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256"/>
      <c r="AS91" s="101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256"/>
      <c r="AS92" s="101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256"/>
      <c r="AS93" s="101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256"/>
      <c r="AS94" s="101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256"/>
      <c r="AS95" s="101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256"/>
      <c r="AS96" s="101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256"/>
      <c r="AS97" s="101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256"/>
      <c r="AS98" s="101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256"/>
      <c r="AS99" s="101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256"/>
      <c r="AS100" s="101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256"/>
      <c r="AS101" s="101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256"/>
      <c r="AS102" s="101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256"/>
      <c r="AS103" s="101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256"/>
      <c r="AS104" s="101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256"/>
      <c r="AS105" s="101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256"/>
      <c r="AS106" s="101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256"/>
      <c r="AS107" s="101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256"/>
      <c r="AS108" s="101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256"/>
      <c r="AS109" s="101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256"/>
      <c r="AS110" s="101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256"/>
      <c r="AS111" s="101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256"/>
      <c r="AS112" s="101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256"/>
      <c r="AS113" s="101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256"/>
      <c r="AS114" s="101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256"/>
      <c r="AS115" s="101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256"/>
      <c r="AS116" s="101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256"/>
      <c r="AS117" s="101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256"/>
      <c r="AS118" s="101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3"/>
      <c r="AM119" s="23"/>
      <c r="AN119" s="23"/>
      <c r="AO119" s="38"/>
      <c r="AP119" s="38"/>
      <c r="AQ119" s="38"/>
      <c r="AR119" s="256"/>
      <c r="AS119" s="101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3"/>
      <c r="AM120" s="23"/>
      <c r="AN120" s="23"/>
      <c r="AO120" s="38"/>
      <c r="AP120" s="38"/>
      <c r="AQ120" s="38"/>
      <c r="AR120" s="256"/>
      <c r="AS120" s="101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3"/>
      <c r="AM121" s="23"/>
      <c r="AN121" s="23"/>
      <c r="AO121" s="38"/>
      <c r="AP121" s="38"/>
      <c r="AQ121" s="38"/>
      <c r="AR121" s="256"/>
      <c r="AS121" s="101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3"/>
      <c r="AM122" s="23"/>
      <c r="AN122" s="23"/>
      <c r="AO122" s="38"/>
      <c r="AP122" s="38"/>
      <c r="AQ122" s="38"/>
      <c r="AR122" s="256"/>
      <c r="AS122" s="101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3"/>
      <c r="AM123" s="23"/>
      <c r="AN123" s="23"/>
      <c r="AO123" s="38"/>
      <c r="AP123" s="38"/>
      <c r="AQ123" s="38"/>
      <c r="AR123" s="256"/>
      <c r="AS123" s="101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3"/>
      <c r="AM124" s="23"/>
      <c r="AN124" s="23"/>
      <c r="AO124" s="38"/>
      <c r="AP124" s="38"/>
      <c r="AQ124" s="38"/>
      <c r="AR124" s="256"/>
      <c r="AS124" s="101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3"/>
      <c r="AM125" s="23"/>
      <c r="AN125" s="23"/>
      <c r="AO125" s="38"/>
      <c r="AP125" s="38"/>
      <c r="AQ125" s="38"/>
      <c r="AR125" s="256"/>
      <c r="AS125" s="101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3"/>
      <c r="AM126" s="23"/>
      <c r="AN126" s="23"/>
      <c r="AO126" s="38"/>
      <c r="AP126" s="38"/>
      <c r="AQ126" s="38"/>
      <c r="AR126" s="256"/>
      <c r="AS126" s="101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3"/>
      <c r="AM127" s="23"/>
      <c r="AN127" s="23"/>
      <c r="AO127" s="38"/>
      <c r="AP127" s="38"/>
      <c r="AQ127" s="38"/>
      <c r="AR127" s="256"/>
      <c r="AS127" s="101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3"/>
      <c r="AM128" s="23"/>
      <c r="AN128" s="23"/>
      <c r="AO128" s="38"/>
      <c r="AP128" s="38"/>
      <c r="AQ128" s="38"/>
      <c r="AR128" s="256"/>
      <c r="AS128" s="101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3"/>
      <c r="AM129" s="23"/>
      <c r="AN129" s="23"/>
      <c r="AO129" s="38"/>
      <c r="AP129" s="38"/>
      <c r="AQ129" s="38"/>
      <c r="AR129" s="256"/>
      <c r="AS129" s="101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3"/>
      <c r="AM130" s="23"/>
      <c r="AN130" s="23"/>
      <c r="AO130" s="38"/>
      <c r="AP130" s="38"/>
      <c r="AQ130" s="38"/>
      <c r="AR130" s="256"/>
      <c r="AS130" s="101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3"/>
      <c r="AM131" s="23"/>
      <c r="AN131" s="23"/>
      <c r="AO131" s="38"/>
      <c r="AP131" s="38"/>
      <c r="AQ131" s="38"/>
      <c r="AR131" s="256"/>
      <c r="AS131" s="101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3"/>
      <c r="AM132" s="23"/>
      <c r="AN132" s="23"/>
      <c r="AO132" s="38"/>
      <c r="AP132" s="38"/>
      <c r="AQ132" s="38"/>
      <c r="AR132" s="256"/>
      <c r="AS132" s="101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3"/>
      <c r="AM133" s="23"/>
      <c r="AN133" s="23"/>
      <c r="AO133" s="38"/>
      <c r="AP133" s="38"/>
      <c r="AQ133" s="38"/>
      <c r="AR133" s="256"/>
      <c r="AS133" s="101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3"/>
      <c r="AM134" s="23"/>
      <c r="AN134" s="23"/>
      <c r="AO134" s="38"/>
      <c r="AP134" s="38"/>
      <c r="AQ134" s="38"/>
      <c r="AR134" s="256"/>
      <c r="AS134" s="101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3"/>
      <c r="AM135" s="23"/>
      <c r="AN135" s="23"/>
      <c r="AO135" s="38"/>
      <c r="AP135" s="38"/>
      <c r="AQ135" s="38"/>
      <c r="AR135" s="256"/>
      <c r="AS135" s="101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3"/>
      <c r="AM136" s="23"/>
      <c r="AN136" s="23"/>
      <c r="AO136" s="38"/>
      <c r="AP136" s="38"/>
      <c r="AQ136" s="38"/>
      <c r="AR136" s="256"/>
      <c r="AS136" s="101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3"/>
      <c r="AM137" s="23"/>
      <c r="AN137" s="23"/>
      <c r="AO137" s="38"/>
      <c r="AP137" s="38"/>
      <c r="AQ137" s="38"/>
      <c r="AR137" s="256"/>
      <c r="AS137" s="101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3"/>
      <c r="AM138" s="23"/>
      <c r="AN138" s="23"/>
      <c r="AO138" s="38"/>
      <c r="AP138" s="38"/>
      <c r="AQ138" s="38"/>
      <c r="AR138" s="256"/>
      <c r="AS138" s="101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3"/>
      <c r="AM139" s="23"/>
      <c r="AN139" s="23"/>
      <c r="AO139" s="38"/>
      <c r="AP139" s="38"/>
      <c r="AQ139" s="38"/>
      <c r="AR139" s="256"/>
      <c r="AS139" s="256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3"/>
      <c r="AM140" s="23"/>
      <c r="AN140" s="23"/>
      <c r="AO140" s="38"/>
      <c r="AP140" s="38"/>
      <c r="AQ140" s="38"/>
      <c r="AR140" s="256"/>
      <c r="AS140" s="256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3"/>
      <c r="AM141" s="23"/>
      <c r="AN141" s="23"/>
      <c r="AO141" s="38"/>
      <c r="AP141" s="38"/>
      <c r="AQ141" s="38"/>
      <c r="AR141" s="256"/>
      <c r="AS141" s="101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3"/>
      <c r="AM142" s="23"/>
      <c r="AN142" s="23"/>
      <c r="AO142" s="38"/>
      <c r="AP142" s="38"/>
      <c r="AQ142" s="38"/>
      <c r="AR142" s="256"/>
      <c r="AS142" s="101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3"/>
      <c r="AM143" s="23"/>
      <c r="AN143" s="23"/>
      <c r="AO143" s="38"/>
      <c r="AP143" s="38"/>
      <c r="AQ143" s="38"/>
      <c r="AR143" s="256"/>
      <c r="AS143" s="101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3"/>
      <c r="AM144" s="23"/>
      <c r="AN144" s="23"/>
      <c r="AO144" s="38"/>
      <c r="AP144" s="38"/>
      <c r="AQ144" s="38"/>
      <c r="AR144" s="256"/>
      <c r="AS144" s="101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3"/>
      <c r="AM145" s="23"/>
      <c r="AN145" s="23"/>
      <c r="AO145" s="38"/>
      <c r="AP145" s="38"/>
      <c r="AQ145" s="38"/>
      <c r="AR145" s="256"/>
      <c r="AS145" s="101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3"/>
      <c r="AM146" s="23"/>
      <c r="AN146" s="23"/>
      <c r="AO146" s="38"/>
      <c r="AP146" s="38"/>
      <c r="AQ146" s="38"/>
      <c r="AR146" s="256"/>
      <c r="AS146" s="101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3"/>
      <c r="AM147" s="23"/>
      <c r="AN147" s="23"/>
      <c r="AO147" s="38"/>
      <c r="AP147" s="38"/>
      <c r="AQ147" s="38"/>
      <c r="AR147" s="256"/>
      <c r="AS147" s="101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3"/>
      <c r="AM148" s="23"/>
      <c r="AN148" s="23"/>
      <c r="AO148" s="38"/>
      <c r="AP148" s="38"/>
      <c r="AQ148" s="38"/>
      <c r="AR148" s="256"/>
      <c r="AS148" s="101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3"/>
      <c r="AM149" s="23"/>
      <c r="AN149" s="23"/>
      <c r="AO149" s="38"/>
      <c r="AP149" s="38"/>
      <c r="AQ149" s="38"/>
      <c r="AR149" s="256"/>
      <c r="AS149" s="101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3"/>
      <c r="AM150" s="23"/>
      <c r="AN150" s="23"/>
      <c r="AO150" s="38"/>
      <c r="AP150" s="38"/>
      <c r="AQ150" s="38"/>
      <c r="AR150" s="256"/>
      <c r="AS150" s="101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3"/>
      <c r="AM151" s="23"/>
      <c r="AN151" s="23"/>
      <c r="AO151" s="38"/>
      <c r="AP151" s="38"/>
      <c r="AQ151" s="38"/>
      <c r="AR151" s="256"/>
      <c r="AS151" s="101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3"/>
      <c r="AM152" s="23"/>
      <c r="AN152" s="23"/>
      <c r="AO152" s="38"/>
      <c r="AP152" s="38"/>
      <c r="AQ152" s="38"/>
      <c r="AR152" s="256"/>
      <c r="AS152" s="101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3"/>
      <c r="AM153" s="23"/>
      <c r="AN153" s="23"/>
      <c r="AO153" s="38"/>
      <c r="AP153" s="38"/>
      <c r="AQ153" s="38"/>
      <c r="AR153" s="256"/>
      <c r="AS153" s="101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3"/>
      <c r="AM154" s="23"/>
      <c r="AN154" s="23"/>
      <c r="AO154" s="38"/>
      <c r="AP154" s="38"/>
      <c r="AQ154" s="38"/>
      <c r="AR154" s="256"/>
      <c r="AS154" s="101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3"/>
      <c r="AM155" s="23"/>
      <c r="AN155" s="23"/>
      <c r="AO155" s="38"/>
      <c r="AP155" s="38"/>
      <c r="AQ155" s="38"/>
      <c r="AR155" s="256"/>
      <c r="AS155" s="101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3"/>
      <c r="AM156" s="23"/>
      <c r="AN156" s="23"/>
      <c r="AO156" s="38"/>
      <c r="AP156" s="38"/>
      <c r="AQ156" s="38"/>
      <c r="AR156" s="256"/>
      <c r="AS156" s="101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3"/>
      <c r="AM157" s="23"/>
      <c r="AN157" s="23"/>
      <c r="AO157" s="38"/>
      <c r="AP157" s="38"/>
      <c r="AQ157" s="38"/>
      <c r="AR157" s="256"/>
      <c r="AS157" s="101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3"/>
      <c r="AM158" s="23"/>
      <c r="AN158" s="23"/>
      <c r="AO158" s="38"/>
      <c r="AP158" s="38"/>
      <c r="AQ158" s="38"/>
      <c r="AR158" s="256"/>
      <c r="AS158" s="101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3"/>
      <c r="AM159" s="23"/>
      <c r="AN159" s="23"/>
      <c r="AO159" s="38"/>
      <c r="AP159" s="38"/>
      <c r="AQ159" s="38"/>
      <c r="AR159" s="256"/>
      <c r="AS159" s="101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3"/>
      <c r="AM160" s="23"/>
      <c r="AN160" s="23"/>
      <c r="AO160" s="38"/>
      <c r="AP160" s="38"/>
      <c r="AQ160" s="38"/>
      <c r="AR160" s="256"/>
      <c r="AS160" s="101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3"/>
      <c r="AM161" s="23"/>
      <c r="AN161" s="23"/>
      <c r="AO161" s="38"/>
      <c r="AP161" s="38"/>
      <c r="AQ161" s="38"/>
      <c r="AR161" s="256"/>
      <c r="AS161" s="101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3"/>
      <c r="P162" s="23"/>
      <c r="Q162" s="23"/>
      <c r="R162" s="23"/>
      <c r="S162" s="23"/>
      <c r="T162" s="23"/>
      <c r="U162" s="38"/>
      <c r="V162" s="41"/>
      <c r="W162" s="38"/>
      <c r="X162" s="38"/>
      <c r="Y162" s="23"/>
      <c r="Z162" s="23"/>
      <c r="AA162" s="23"/>
      <c r="AB162" s="23"/>
      <c r="AC162" s="23"/>
      <c r="AD162" s="23"/>
      <c r="AE162" s="23"/>
      <c r="AF162" s="23"/>
      <c r="AG162" s="23"/>
      <c r="AH162" s="59"/>
      <c r="AI162" s="38"/>
      <c r="AJ162" s="38"/>
      <c r="AK162" s="23"/>
      <c r="AL162" s="23"/>
      <c r="AM162" s="23"/>
      <c r="AN162" s="23"/>
      <c r="AO162" s="23"/>
      <c r="AP162" s="23"/>
      <c r="AQ162" s="23"/>
      <c r="AR162" s="101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3"/>
      <c r="P163" s="23"/>
      <c r="Q163" s="23"/>
      <c r="R163" s="23"/>
      <c r="S163" s="23"/>
      <c r="T163" s="23"/>
      <c r="U163" s="38"/>
      <c r="V163" s="41"/>
      <c r="W163" s="38"/>
      <c r="X163" s="38"/>
      <c r="Y163" s="23"/>
      <c r="Z163" s="23"/>
      <c r="AA163" s="23"/>
      <c r="AB163" s="23"/>
      <c r="AC163" s="23"/>
      <c r="AD163" s="23"/>
      <c r="AE163" s="23"/>
      <c r="AF163" s="23"/>
      <c r="AG163" s="23"/>
      <c r="AH163" s="59"/>
      <c r="AI163" s="38"/>
      <c r="AJ163" s="38"/>
      <c r="AK163" s="23"/>
      <c r="AL163" s="23"/>
      <c r="AM163" s="23"/>
      <c r="AN163" s="23"/>
      <c r="AO163" s="23"/>
      <c r="AP163" s="23"/>
      <c r="AQ163" s="23"/>
      <c r="AR163" s="101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3"/>
      <c r="P164" s="23"/>
      <c r="Q164" s="23"/>
      <c r="R164" s="23"/>
      <c r="S164" s="23"/>
      <c r="T164" s="23"/>
      <c r="U164" s="38"/>
      <c r="V164" s="41"/>
      <c r="W164" s="38"/>
      <c r="X164" s="38"/>
      <c r="Y164" s="23"/>
      <c r="Z164" s="23"/>
      <c r="AA164" s="23"/>
      <c r="AB164" s="23"/>
      <c r="AC164" s="23"/>
      <c r="AD164" s="23"/>
      <c r="AE164" s="23"/>
      <c r="AF164" s="23"/>
      <c r="AG164" s="23"/>
      <c r="AH164" s="59"/>
      <c r="AI164" s="38"/>
      <c r="AJ164" s="38"/>
      <c r="AK164" s="23"/>
      <c r="AL164" s="23"/>
      <c r="AM164" s="23"/>
      <c r="AN164" s="23"/>
      <c r="AO164" s="23"/>
      <c r="AP164" s="23"/>
      <c r="AQ164" s="23"/>
      <c r="AR164" s="101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3"/>
      <c r="P165" s="23"/>
      <c r="Q165" s="23"/>
      <c r="R165" s="23"/>
      <c r="S165" s="23"/>
      <c r="T165" s="23"/>
      <c r="U165" s="38"/>
      <c r="V165" s="41"/>
      <c r="W165" s="38"/>
      <c r="X165" s="38"/>
      <c r="Y165" s="23"/>
      <c r="Z165" s="23"/>
      <c r="AA165" s="23"/>
      <c r="AB165" s="23"/>
      <c r="AC165" s="23"/>
      <c r="AD165" s="23"/>
      <c r="AE165" s="23"/>
      <c r="AF165" s="23"/>
      <c r="AG165" s="23"/>
      <c r="AH165" s="59"/>
      <c r="AI165" s="38"/>
      <c r="AJ165" s="38"/>
      <c r="AK165" s="23"/>
      <c r="AL165" s="23"/>
      <c r="AM165" s="23"/>
      <c r="AN165" s="23"/>
      <c r="AO165" s="23"/>
      <c r="AP165" s="23"/>
      <c r="AQ165" s="23"/>
      <c r="AR165" s="101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3"/>
      <c r="P166" s="23"/>
      <c r="Q166" s="23"/>
      <c r="R166" s="23"/>
      <c r="S166" s="23"/>
      <c r="T166" s="23"/>
      <c r="U166" s="38"/>
      <c r="V166" s="41"/>
      <c r="W166" s="38"/>
      <c r="X166" s="38"/>
      <c r="Y166" s="23"/>
      <c r="Z166" s="23"/>
      <c r="AA166" s="23"/>
      <c r="AB166" s="23"/>
      <c r="AC166" s="23"/>
      <c r="AD166" s="23"/>
      <c r="AE166" s="23"/>
      <c r="AF166" s="23"/>
      <c r="AG166" s="23"/>
      <c r="AH166" s="59"/>
      <c r="AI166" s="38"/>
      <c r="AJ166" s="38"/>
      <c r="AK166" s="23"/>
      <c r="AL166" s="23"/>
      <c r="AM166" s="23"/>
      <c r="AN166" s="23"/>
      <c r="AO166" s="23"/>
      <c r="AP166" s="23"/>
      <c r="AQ166" s="23"/>
      <c r="AR166" s="101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3"/>
      <c r="P167" s="23"/>
      <c r="Q167" s="23"/>
      <c r="R167" s="23"/>
      <c r="S167" s="23"/>
      <c r="T167" s="23"/>
      <c r="U167" s="38"/>
      <c r="V167" s="41"/>
      <c r="W167" s="38"/>
      <c r="X167" s="38"/>
      <c r="Y167" s="23"/>
      <c r="Z167" s="23"/>
      <c r="AA167" s="23"/>
      <c r="AB167" s="23"/>
      <c r="AC167" s="23"/>
      <c r="AD167" s="23"/>
      <c r="AE167" s="23"/>
      <c r="AF167" s="23"/>
      <c r="AG167" s="23"/>
      <c r="AH167" s="59"/>
      <c r="AI167" s="38"/>
      <c r="AJ167" s="38"/>
      <c r="AK167" s="23"/>
      <c r="AL167" s="23"/>
      <c r="AM167" s="23"/>
      <c r="AN167" s="23"/>
      <c r="AO167" s="23"/>
      <c r="AP167" s="23"/>
      <c r="AQ167" s="23"/>
      <c r="AR167" s="101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3"/>
      <c r="P168" s="23"/>
      <c r="Q168" s="23"/>
      <c r="R168" s="23"/>
      <c r="S168" s="23"/>
      <c r="T168" s="23"/>
      <c r="U168" s="38"/>
      <c r="V168" s="41"/>
      <c r="W168" s="38"/>
      <c r="X168" s="38"/>
      <c r="Y168" s="23"/>
      <c r="Z168" s="23"/>
      <c r="AA168" s="23"/>
      <c r="AB168" s="23"/>
      <c r="AC168" s="23"/>
      <c r="AD168" s="23"/>
      <c r="AE168" s="23"/>
      <c r="AF168" s="23"/>
      <c r="AG168" s="23"/>
      <c r="AH168" s="59"/>
      <c r="AI168" s="38"/>
      <c r="AJ168" s="38"/>
      <c r="AK168" s="23"/>
      <c r="AL168" s="23"/>
      <c r="AM168" s="23"/>
      <c r="AN168" s="23"/>
      <c r="AO168" s="23"/>
      <c r="AP168" s="23"/>
      <c r="AQ168" s="23"/>
      <c r="AR168" s="101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3"/>
      <c r="P169" s="23"/>
      <c r="Q169" s="23"/>
      <c r="R169" s="23"/>
      <c r="S169" s="23"/>
      <c r="T169" s="23"/>
      <c r="U169" s="38"/>
      <c r="V169" s="41"/>
      <c r="W169" s="38"/>
      <c r="X169" s="38"/>
      <c r="Y169" s="23"/>
      <c r="Z169" s="23"/>
      <c r="AA169" s="23"/>
      <c r="AB169" s="23"/>
      <c r="AC169" s="23"/>
      <c r="AD169" s="23"/>
      <c r="AE169" s="23"/>
      <c r="AF169" s="23"/>
      <c r="AG169" s="23"/>
      <c r="AH169" s="59"/>
      <c r="AI169" s="38"/>
      <c r="AJ169" s="38"/>
      <c r="AK169" s="23"/>
      <c r="AL169" s="23"/>
      <c r="AM169" s="23"/>
      <c r="AN169" s="23"/>
      <c r="AO169" s="23"/>
      <c r="AP169" s="23"/>
      <c r="AQ169" s="23"/>
      <c r="AR169" s="101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3"/>
      <c r="P170" s="23"/>
      <c r="Q170" s="23"/>
      <c r="R170" s="23"/>
      <c r="S170" s="23"/>
      <c r="T170" s="23"/>
      <c r="U170" s="38"/>
      <c r="V170" s="41"/>
      <c r="W170" s="38"/>
      <c r="X170" s="38"/>
      <c r="Y170" s="23"/>
      <c r="Z170" s="23"/>
      <c r="AA170" s="23"/>
      <c r="AB170" s="23"/>
      <c r="AC170" s="23"/>
      <c r="AD170" s="23"/>
      <c r="AE170" s="23"/>
      <c r="AF170" s="23"/>
      <c r="AG170" s="23"/>
      <c r="AH170" s="59"/>
      <c r="AI170" s="38"/>
      <c r="AJ170" s="38"/>
      <c r="AK170" s="23"/>
      <c r="AL170" s="23"/>
      <c r="AM170" s="23"/>
      <c r="AN170" s="23"/>
      <c r="AO170" s="23"/>
      <c r="AP170" s="23"/>
      <c r="AQ170" s="23"/>
      <c r="AR170" s="101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3"/>
      <c r="P171" s="23"/>
      <c r="Q171" s="23"/>
      <c r="R171" s="23"/>
      <c r="S171" s="23"/>
      <c r="T171" s="23"/>
      <c r="U171" s="38"/>
      <c r="V171" s="41"/>
      <c r="W171" s="38"/>
      <c r="X171" s="38"/>
      <c r="Y171" s="23"/>
      <c r="Z171" s="23"/>
      <c r="AA171" s="23"/>
      <c r="AB171" s="23"/>
      <c r="AC171" s="23"/>
      <c r="AD171" s="23"/>
      <c r="AE171" s="23"/>
      <c r="AF171" s="23"/>
      <c r="AG171" s="23"/>
      <c r="AH171" s="59"/>
      <c r="AI171" s="38"/>
      <c r="AJ171" s="38"/>
      <c r="AK171" s="23"/>
      <c r="AL171" s="23"/>
      <c r="AM171" s="23"/>
      <c r="AN171" s="23"/>
      <c r="AO171" s="23"/>
      <c r="AP171" s="23"/>
      <c r="AQ171" s="23"/>
      <c r="AR171" s="101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3"/>
      <c r="P172" s="23"/>
      <c r="Q172" s="23"/>
      <c r="R172" s="23"/>
      <c r="S172" s="23"/>
      <c r="T172" s="23"/>
      <c r="U172" s="38"/>
      <c r="V172" s="41"/>
      <c r="W172" s="38"/>
      <c r="X172" s="38"/>
      <c r="Y172" s="23"/>
      <c r="Z172" s="23"/>
      <c r="AA172" s="23"/>
      <c r="AB172" s="23"/>
      <c r="AC172" s="23"/>
      <c r="AD172" s="23"/>
      <c r="AE172" s="23"/>
      <c r="AF172" s="23"/>
      <c r="AG172" s="23"/>
      <c r="AH172" s="59"/>
      <c r="AI172" s="38"/>
      <c r="AJ172" s="38"/>
      <c r="AK172" s="23"/>
      <c r="AL172" s="23"/>
      <c r="AM172" s="23"/>
      <c r="AN172" s="23"/>
      <c r="AO172" s="23"/>
      <c r="AP172" s="23"/>
      <c r="AQ172" s="23"/>
      <c r="AR172" s="101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3"/>
      <c r="P173" s="23"/>
      <c r="Q173" s="23"/>
      <c r="R173" s="23"/>
      <c r="S173" s="23"/>
      <c r="T173" s="23"/>
      <c r="U173" s="38"/>
      <c r="V173" s="41"/>
      <c r="W173" s="38"/>
      <c r="X173" s="38"/>
      <c r="Y173" s="23"/>
      <c r="Z173" s="23"/>
      <c r="AA173" s="23"/>
      <c r="AB173" s="23"/>
      <c r="AC173" s="23"/>
      <c r="AD173" s="23"/>
      <c r="AE173" s="23"/>
      <c r="AF173" s="23"/>
      <c r="AG173" s="23"/>
      <c r="AH173" s="59"/>
      <c r="AI173" s="38"/>
      <c r="AJ173" s="38"/>
      <c r="AK173" s="23"/>
      <c r="AL173" s="23"/>
      <c r="AM173" s="23"/>
      <c r="AN173" s="23"/>
      <c r="AO173" s="23"/>
      <c r="AP173" s="23"/>
      <c r="AQ173" s="23"/>
      <c r="AR173" s="101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3"/>
      <c r="P174" s="23"/>
      <c r="Q174" s="23"/>
      <c r="R174" s="23"/>
      <c r="S174" s="23"/>
      <c r="T174" s="23"/>
      <c r="U174" s="38"/>
      <c r="V174" s="41"/>
      <c r="W174" s="38"/>
      <c r="X174" s="38"/>
      <c r="Y174" s="23"/>
      <c r="Z174" s="23"/>
      <c r="AA174" s="23"/>
      <c r="AB174" s="23"/>
      <c r="AC174" s="23"/>
      <c r="AD174" s="23"/>
      <c r="AE174" s="23"/>
      <c r="AF174" s="23"/>
      <c r="AG174" s="23"/>
      <c r="AH174" s="59"/>
      <c r="AI174" s="38"/>
      <c r="AJ174" s="38"/>
      <c r="AK174" s="23"/>
      <c r="AL174" s="23"/>
      <c r="AM174" s="23"/>
      <c r="AN174" s="23"/>
      <c r="AO174" s="23"/>
      <c r="AP174" s="23"/>
      <c r="AQ174" s="23"/>
      <c r="AR174" s="101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3"/>
      <c r="P175" s="23"/>
      <c r="Q175" s="23"/>
      <c r="R175" s="23"/>
      <c r="S175" s="23"/>
      <c r="T175" s="23"/>
      <c r="U175" s="38"/>
      <c r="V175" s="41"/>
      <c r="W175" s="38"/>
      <c r="X175" s="38"/>
      <c r="Y175" s="23"/>
      <c r="Z175" s="23"/>
      <c r="AA175" s="23"/>
      <c r="AB175" s="23"/>
      <c r="AC175" s="23"/>
      <c r="AD175" s="23"/>
      <c r="AE175" s="23"/>
      <c r="AF175" s="23"/>
      <c r="AG175" s="23"/>
      <c r="AH175" s="59"/>
      <c r="AI175" s="38"/>
      <c r="AJ175" s="38"/>
      <c r="AK175" s="23"/>
      <c r="AL175" s="23"/>
      <c r="AM175" s="23"/>
      <c r="AN175" s="23"/>
      <c r="AO175" s="23"/>
      <c r="AP175" s="23"/>
      <c r="AQ175" s="23"/>
      <c r="AR175" s="101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3"/>
      <c r="P176" s="23"/>
      <c r="Q176" s="23"/>
      <c r="R176" s="23"/>
      <c r="S176" s="23"/>
      <c r="T176" s="23"/>
      <c r="U176" s="38"/>
      <c r="V176" s="41"/>
      <c r="W176" s="38"/>
      <c r="X176" s="38"/>
      <c r="Y176" s="23"/>
      <c r="Z176" s="23"/>
      <c r="AA176" s="23"/>
      <c r="AB176" s="23"/>
      <c r="AC176" s="23"/>
      <c r="AD176" s="23"/>
      <c r="AE176" s="23"/>
      <c r="AF176" s="23"/>
      <c r="AG176" s="23"/>
      <c r="AH176" s="59"/>
      <c r="AI176" s="38"/>
      <c r="AJ176" s="38"/>
      <c r="AK176" s="23"/>
      <c r="AL176" s="23"/>
      <c r="AM176" s="23"/>
      <c r="AN176" s="23"/>
      <c r="AO176" s="23"/>
      <c r="AP176" s="23"/>
      <c r="AQ176" s="23"/>
      <c r="AR176" s="101"/>
    </row>
    <row r="177" spans="1:44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3"/>
      <c r="P177" s="23"/>
      <c r="Q177" s="23"/>
      <c r="R177" s="23"/>
      <c r="S177" s="23"/>
      <c r="T177" s="23"/>
      <c r="U177" s="38"/>
      <c r="V177" s="41"/>
      <c r="W177" s="38"/>
      <c r="X177" s="38"/>
      <c r="Y177" s="23"/>
      <c r="Z177" s="23"/>
      <c r="AA177" s="23"/>
      <c r="AB177" s="23"/>
      <c r="AC177" s="23"/>
      <c r="AD177" s="23"/>
      <c r="AE177" s="23"/>
      <c r="AF177" s="23"/>
      <c r="AG177" s="23"/>
      <c r="AH177" s="59"/>
      <c r="AI177" s="38"/>
      <c r="AJ177" s="38"/>
      <c r="AK177" s="23"/>
      <c r="AL177" s="23"/>
      <c r="AM177" s="23"/>
      <c r="AN177" s="23"/>
      <c r="AO177" s="23"/>
      <c r="AP177" s="23"/>
      <c r="AQ177" s="23"/>
      <c r="AR177" s="101"/>
    </row>
    <row r="178" spans="1:44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3"/>
      <c r="P178" s="23"/>
      <c r="Q178" s="23"/>
      <c r="R178" s="23"/>
      <c r="S178" s="23"/>
      <c r="T178" s="23"/>
      <c r="U178" s="38"/>
      <c r="V178" s="41"/>
      <c r="W178" s="38"/>
      <c r="X178" s="38"/>
      <c r="Y178" s="23"/>
      <c r="Z178" s="23"/>
      <c r="AA178" s="23"/>
      <c r="AB178" s="23"/>
      <c r="AC178" s="23"/>
      <c r="AD178" s="23"/>
      <c r="AE178" s="23"/>
      <c r="AF178" s="23"/>
      <c r="AG178" s="23"/>
      <c r="AH178" s="59"/>
      <c r="AI178" s="38"/>
      <c r="AJ178" s="38"/>
      <c r="AK178" s="23"/>
      <c r="AL178" s="23"/>
      <c r="AM178" s="23"/>
      <c r="AN178" s="23"/>
      <c r="AO178" s="23"/>
      <c r="AP178" s="23"/>
      <c r="AQ178" s="23"/>
      <c r="AR178" s="101"/>
    </row>
    <row r="179" spans="1:44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3"/>
      <c r="P179" s="23"/>
      <c r="Q179" s="23"/>
      <c r="R179" s="23"/>
      <c r="S179" s="23"/>
      <c r="T179" s="23"/>
      <c r="U179" s="38"/>
      <c r="V179" s="41"/>
      <c r="W179" s="38"/>
      <c r="X179" s="38"/>
      <c r="Y179" s="23"/>
      <c r="Z179" s="23"/>
      <c r="AA179" s="23"/>
      <c r="AB179" s="23"/>
      <c r="AC179" s="23"/>
      <c r="AD179" s="23"/>
      <c r="AE179" s="23"/>
      <c r="AF179" s="23"/>
      <c r="AG179" s="23"/>
      <c r="AH179" s="59"/>
      <c r="AI179" s="38"/>
      <c r="AJ179" s="38"/>
      <c r="AK179" s="23"/>
      <c r="AL179" s="23"/>
      <c r="AM179" s="23"/>
      <c r="AN179" s="23"/>
      <c r="AO179" s="23"/>
      <c r="AP179" s="23"/>
      <c r="AQ179" s="23"/>
      <c r="AR179" s="101"/>
    </row>
    <row r="180" spans="1:44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3"/>
      <c r="P180" s="23"/>
      <c r="Q180" s="23"/>
      <c r="R180" s="23"/>
      <c r="S180" s="23"/>
      <c r="T180" s="23"/>
      <c r="U180" s="38"/>
      <c r="V180" s="41"/>
      <c r="W180" s="38"/>
      <c r="X180" s="38"/>
      <c r="Y180" s="23"/>
      <c r="Z180" s="23"/>
      <c r="AA180" s="23"/>
      <c r="AB180" s="23"/>
      <c r="AC180" s="23"/>
      <c r="AD180" s="23"/>
      <c r="AE180" s="23"/>
      <c r="AF180" s="23"/>
      <c r="AG180" s="23"/>
      <c r="AH180" s="59"/>
      <c r="AI180" s="38"/>
      <c r="AJ180" s="38"/>
      <c r="AK180" s="23"/>
      <c r="AL180" s="23"/>
      <c r="AM180" s="23"/>
      <c r="AN180" s="23"/>
      <c r="AO180" s="23"/>
      <c r="AP180" s="23"/>
      <c r="AQ180" s="23"/>
      <c r="AR180" s="101"/>
    </row>
    <row r="181" spans="1:44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3"/>
      <c r="P181" s="23"/>
      <c r="Q181" s="23"/>
      <c r="R181" s="23"/>
      <c r="S181" s="23"/>
      <c r="T181" s="23"/>
      <c r="U181" s="38"/>
      <c r="V181" s="41"/>
      <c r="W181" s="38"/>
      <c r="X181" s="38"/>
      <c r="Y181" s="23"/>
      <c r="Z181" s="23"/>
      <c r="AA181" s="23"/>
      <c r="AB181" s="23"/>
      <c r="AC181" s="23"/>
      <c r="AD181" s="23"/>
      <c r="AE181" s="23"/>
      <c r="AF181" s="23"/>
      <c r="AG181" s="23"/>
      <c r="AH181" s="59"/>
      <c r="AI181" s="38"/>
      <c r="AJ181" s="38"/>
      <c r="AK181" s="23"/>
      <c r="AL181" s="23"/>
      <c r="AM181" s="23"/>
      <c r="AN181" s="23"/>
      <c r="AO181" s="23"/>
      <c r="AP181" s="23"/>
      <c r="AQ181" s="23"/>
      <c r="AR181" s="101"/>
    </row>
    <row r="182" spans="1:44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3"/>
      <c r="P182" s="23"/>
      <c r="Q182" s="23"/>
      <c r="R182" s="23"/>
      <c r="S182" s="23"/>
      <c r="T182" s="23"/>
      <c r="U182" s="38"/>
      <c r="V182" s="41"/>
      <c r="W182" s="38"/>
      <c r="X182" s="38"/>
      <c r="Y182" s="23"/>
      <c r="Z182" s="23"/>
      <c r="AA182" s="23"/>
      <c r="AB182" s="23"/>
      <c r="AC182" s="23"/>
      <c r="AD182" s="23"/>
      <c r="AE182" s="23"/>
      <c r="AF182" s="23"/>
      <c r="AG182" s="23"/>
      <c r="AH182" s="59"/>
      <c r="AI182" s="38"/>
      <c r="AJ182" s="38"/>
      <c r="AK182" s="23"/>
      <c r="AL182" s="23"/>
      <c r="AM182" s="23"/>
      <c r="AN182" s="23"/>
      <c r="AO182" s="23"/>
      <c r="AP182" s="23"/>
      <c r="AQ182" s="23"/>
      <c r="AR182" s="101"/>
    </row>
    <row r="183" spans="1:44" s="8" customFormat="1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3"/>
      <c r="P183" s="23"/>
      <c r="Q183" s="23"/>
      <c r="R183" s="23"/>
      <c r="S183" s="23"/>
      <c r="T183" s="23"/>
      <c r="U183" s="38"/>
      <c r="V183" s="41"/>
      <c r="W183" s="38"/>
      <c r="X183" s="38"/>
      <c r="Y183" s="23"/>
      <c r="Z183" s="23"/>
      <c r="AA183" s="23"/>
      <c r="AB183" s="23"/>
      <c r="AC183" s="23"/>
      <c r="AD183" s="23"/>
      <c r="AE183" s="23"/>
      <c r="AF183" s="23"/>
      <c r="AG183" s="23"/>
      <c r="AH183" s="59"/>
      <c r="AI183" s="38"/>
      <c r="AJ183" s="38"/>
      <c r="AK183" s="23"/>
      <c r="AL183" s="23"/>
      <c r="AM183" s="23"/>
      <c r="AN183" s="23"/>
      <c r="AO183" s="23"/>
      <c r="AP183" s="23"/>
      <c r="AQ183" s="23"/>
      <c r="AR183" s="101"/>
    </row>
    <row r="184" spans="1:44" s="8" customFormat="1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3"/>
      <c r="P184" s="23"/>
      <c r="Q184" s="23"/>
      <c r="R184" s="23"/>
      <c r="S184" s="23"/>
      <c r="T184" s="23"/>
      <c r="U184" s="38"/>
      <c r="V184" s="41"/>
      <c r="W184" s="38"/>
      <c r="X184" s="38"/>
      <c r="Y184" s="23"/>
      <c r="Z184" s="23"/>
      <c r="AA184" s="23"/>
      <c r="AB184" s="23"/>
      <c r="AC184" s="23"/>
      <c r="AD184" s="23"/>
      <c r="AE184" s="23"/>
      <c r="AF184" s="23"/>
      <c r="AG184" s="23"/>
      <c r="AH184" s="59"/>
      <c r="AI184" s="38"/>
      <c r="AJ184" s="38"/>
      <c r="AK184" s="23"/>
      <c r="AL184" s="23"/>
      <c r="AM184" s="23"/>
      <c r="AN184" s="23"/>
      <c r="AO184" s="23"/>
      <c r="AP184" s="23"/>
      <c r="AQ184" s="23"/>
      <c r="AR184" s="101"/>
    </row>
    <row r="185" spans="1:44" s="8" customFormat="1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3"/>
      <c r="P185" s="23"/>
      <c r="Q185" s="23"/>
      <c r="R185" s="23"/>
      <c r="S185" s="23"/>
      <c r="T185" s="23"/>
      <c r="U185" s="38"/>
      <c r="V185" s="41"/>
      <c r="W185" s="38"/>
      <c r="X185" s="38"/>
      <c r="Y185" s="23"/>
      <c r="Z185" s="23"/>
      <c r="AA185" s="23"/>
      <c r="AB185" s="23"/>
      <c r="AC185" s="23"/>
      <c r="AD185" s="23"/>
      <c r="AE185" s="23"/>
      <c r="AF185" s="23"/>
      <c r="AG185" s="23"/>
      <c r="AH185" s="59"/>
      <c r="AI185" s="38"/>
      <c r="AJ185" s="38"/>
      <c r="AK185" s="23"/>
      <c r="AL185" s="23"/>
      <c r="AM185" s="23"/>
      <c r="AN185" s="23"/>
      <c r="AO185" s="23"/>
      <c r="AP185" s="23"/>
      <c r="AQ185" s="23"/>
      <c r="AR185" s="101"/>
    </row>
    <row r="186" spans="1:44" s="8" customFormat="1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3"/>
      <c r="P186" s="23"/>
      <c r="Q186" s="23"/>
      <c r="R186" s="23"/>
      <c r="S186" s="23"/>
      <c r="T186" s="23"/>
      <c r="U186" s="38"/>
      <c r="V186" s="41"/>
      <c r="W186" s="38"/>
      <c r="X186" s="38"/>
      <c r="Y186" s="23"/>
      <c r="Z186" s="23"/>
      <c r="AA186" s="23"/>
      <c r="AB186" s="23"/>
      <c r="AC186" s="23"/>
      <c r="AD186" s="23"/>
      <c r="AE186" s="23"/>
      <c r="AF186" s="23"/>
      <c r="AG186" s="23"/>
      <c r="AH186" s="59"/>
      <c r="AI186" s="38"/>
      <c r="AJ186" s="38"/>
      <c r="AK186" s="23"/>
      <c r="AL186" s="23"/>
      <c r="AM186" s="23"/>
      <c r="AN186" s="23"/>
      <c r="AO186" s="23"/>
      <c r="AP186" s="23"/>
      <c r="AQ186" s="23"/>
      <c r="AR186" s="101"/>
    </row>
    <row r="187" spans="1:44" s="8" customFormat="1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3"/>
      <c r="P187" s="23"/>
      <c r="Q187" s="23"/>
      <c r="R187" s="23"/>
      <c r="S187" s="23"/>
      <c r="T187" s="23"/>
      <c r="U187" s="38"/>
      <c r="V187" s="41"/>
      <c r="W187" s="38"/>
      <c r="X187" s="38"/>
      <c r="Y187" s="23"/>
      <c r="Z187" s="23"/>
      <c r="AA187" s="23"/>
      <c r="AB187" s="23"/>
      <c r="AC187" s="23"/>
      <c r="AD187" s="23"/>
      <c r="AE187" s="23"/>
      <c r="AF187" s="23"/>
      <c r="AG187" s="23"/>
      <c r="AH187" s="59"/>
      <c r="AI187" s="38"/>
      <c r="AJ187" s="38"/>
      <c r="AK187" s="23"/>
      <c r="AL187" s="23"/>
      <c r="AM187" s="23"/>
      <c r="AN187" s="23"/>
      <c r="AO187" s="23"/>
      <c r="AP187" s="23"/>
      <c r="AQ187" s="23"/>
      <c r="AR187" s="101"/>
    </row>
    <row r="188" spans="1:44" ht="15" customHeight="1" x14ac:dyDescent="0.25">
      <c r="AG188" s="23"/>
      <c r="AH188" s="59"/>
      <c r="AI188" s="38"/>
      <c r="AJ188" s="38"/>
      <c r="AK188" s="23"/>
      <c r="AL188" s="23"/>
      <c r="AM188" s="23"/>
      <c r="AN188" s="23"/>
      <c r="AO188" s="23"/>
      <c r="AP188" s="23"/>
      <c r="AQ188" s="23"/>
    </row>
    <row r="189" spans="1:44" ht="15" customHeight="1" x14ac:dyDescent="0.25">
      <c r="AG189" s="23"/>
      <c r="AH189" s="59"/>
      <c r="AI189" s="38"/>
      <c r="AJ189" s="38"/>
      <c r="AK189" s="23"/>
      <c r="AL189" s="23"/>
      <c r="AM189" s="23"/>
      <c r="AN189" s="23"/>
      <c r="AO189" s="23"/>
      <c r="AP189" s="23"/>
      <c r="AQ189" s="23"/>
    </row>
    <row r="190" spans="1:44" ht="15" customHeight="1" x14ac:dyDescent="0.25">
      <c r="AG190" s="23"/>
      <c r="AH190" s="59"/>
      <c r="AI190" s="38"/>
      <c r="AJ190" s="38"/>
    </row>
    <row r="191" spans="1:44" ht="15" customHeight="1" x14ac:dyDescent="0.25">
      <c r="AG191" s="23"/>
      <c r="AH191" s="59"/>
      <c r="AI191" s="38"/>
      <c r="AJ191" s="38"/>
    </row>
    <row r="192" spans="1:44" ht="15" customHeight="1" x14ac:dyDescent="0.25">
      <c r="AG192" s="23"/>
      <c r="AH192" s="59"/>
      <c r="AI192" s="38"/>
      <c r="AJ192" s="38"/>
    </row>
    <row r="193" spans="33:36" ht="15" customHeight="1" x14ac:dyDescent="0.25">
      <c r="AG193" s="23"/>
      <c r="AH193" s="59"/>
      <c r="AI193" s="38"/>
      <c r="AJ193" s="38"/>
    </row>
    <row r="194" spans="33:36" ht="15" customHeight="1" x14ac:dyDescent="0.25">
      <c r="AG194" s="23"/>
      <c r="AH194" s="59"/>
      <c r="AI194" s="38"/>
      <c r="AJ194" s="38"/>
    </row>
    <row r="195" spans="33:36" ht="15" customHeight="1" x14ac:dyDescent="0.25">
      <c r="AG195" s="23"/>
      <c r="AH195" s="59"/>
      <c r="AI195" s="38"/>
      <c r="AJ195" s="38"/>
    </row>
    <row r="196" spans="33:36" ht="15" customHeight="1" x14ac:dyDescent="0.25">
      <c r="AG196" s="23"/>
      <c r="AH196" s="59"/>
      <c r="AI196" s="38"/>
      <c r="AJ196" s="38"/>
    </row>
    <row r="217" spans="2:43" ht="15" customHeight="1" x14ac:dyDescent="0.2"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</row>
    <row r="218" spans="2:43" ht="15" customHeight="1" x14ac:dyDescent="0.2"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</row>
    <row r="219" spans="2:43" ht="15" customHeight="1" x14ac:dyDescent="0.2"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</row>
    <row r="220" spans="2:43" ht="15" customHeight="1" x14ac:dyDescent="0.2"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</row>
    <row r="221" spans="2:43" ht="15" customHeight="1" x14ac:dyDescent="0.2"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</row>
    <row r="222" spans="2:43" ht="15" customHeight="1" x14ac:dyDescent="0.2"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</row>
    <row r="223" spans="2:43" ht="15" customHeight="1" x14ac:dyDescent="0.2"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</row>
    <row r="224" spans="2:43" ht="15" customHeight="1" x14ac:dyDescent="0.2"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</row>
    <row r="225" spans="2:43" ht="15" customHeight="1" x14ac:dyDescent="0.2">
      <c r="B225" s="101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  <c r="M225" s="101"/>
      <c r="N225" s="101"/>
      <c r="O225" s="101"/>
      <c r="P225" s="101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</row>
    <row r="226" spans="2:43" ht="15" customHeight="1" x14ac:dyDescent="0.2">
      <c r="B226" s="101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  <c r="M226" s="101"/>
      <c r="N226" s="101"/>
      <c r="O226" s="101"/>
      <c r="P226" s="101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</row>
    <row r="227" spans="2:43" ht="15" customHeight="1" x14ac:dyDescent="0.2">
      <c r="B227" s="101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  <c r="M227" s="101"/>
      <c r="N227" s="101"/>
      <c r="O227" s="101"/>
      <c r="P227" s="101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</row>
    <row r="228" spans="2:43" ht="15" customHeight="1" x14ac:dyDescent="0.2">
      <c r="B228" s="101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  <c r="M228" s="101"/>
      <c r="N228" s="101"/>
      <c r="O228" s="101"/>
      <c r="P228" s="101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</row>
  </sheetData>
  <sortState ref="M47:N51">
    <sortCondition descending="1" ref="M4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2" customWidth="1"/>
    <col min="3" max="3" width="21.5703125" style="61" customWidth="1"/>
    <col min="4" max="4" width="10.5703125" style="100" customWidth="1"/>
    <col min="5" max="5" width="8" style="100" customWidth="1"/>
    <col min="6" max="6" width="0.7109375" style="31" customWidth="1"/>
    <col min="7" max="11" width="5.28515625" style="61" customWidth="1"/>
    <col min="12" max="12" width="7.28515625" style="61" customWidth="1"/>
    <col min="13" max="16" width="5.28515625" style="61" customWidth="1"/>
    <col min="17" max="21" width="6.7109375" style="216" customWidth="1"/>
    <col min="22" max="22" width="9" style="61" customWidth="1"/>
    <col min="23" max="23" width="18.140625" style="100" customWidth="1"/>
    <col min="24" max="24" width="9.7109375" style="61" customWidth="1"/>
    <col min="25" max="30" width="9.140625" style="10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41" t="s">
        <v>123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07"/>
      <c r="R1" s="207"/>
      <c r="S1" s="207"/>
      <c r="T1" s="207"/>
      <c r="U1" s="207"/>
      <c r="V1" s="69"/>
      <c r="W1" s="70"/>
      <c r="X1" s="71"/>
      <c r="Y1" s="72"/>
      <c r="Z1" s="72"/>
      <c r="AA1" s="72"/>
      <c r="AB1" s="72"/>
      <c r="AC1" s="72"/>
      <c r="AD1" s="72"/>
    </row>
    <row r="2" spans="1:30" ht="15.75" x14ac:dyDescent="0.25">
      <c r="A2" s="1"/>
      <c r="B2" s="73" t="s">
        <v>33</v>
      </c>
      <c r="C2" s="5" t="s">
        <v>142</v>
      </c>
      <c r="D2" s="74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208"/>
      <c r="R2" s="208"/>
      <c r="S2" s="208"/>
      <c r="T2" s="208"/>
      <c r="U2" s="208"/>
      <c r="V2" s="11"/>
      <c r="W2" s="74"/>
      <c r="X2" s="25"/>
      <c r="Y2" s="72"/>
      <c r="Z2" s="72"/>
      <c r="AA2" s="72"/>
      <c r="AB2" s="72"/>
      <c r="AC2" s="72"/>
      <c r="AD2" s="72"/>
    </row>
    <row r="3" spans="1:30" x14ac:dyDescent="0.25">
      <c r="A3" s="1"/>
      <c r="B3" s="76" t="s">
        <v>58</v>
      </c>
      <c r="C3" s="22" t="s">
        <v>59</v>
      </c>
      <c r="D3" s="77" t="s">
        <v>60</v>
      </c>
      <c r="E3" s="78" t="s">
        <v>1</v>
      </c>
      <c r="F3" s="23"/>
      <c r="G3" s="79" t="s">
        <v>61</v>
      </c>
      <c r="H3" s="80" t="s">
        <v>62</v>
      </c>
      <c r="I3" s="80" t="s">
        <v>30</v>
      </c>
      <c r="J3" s="17" t="s">
        <v>63</v>
      </c>
      <c r="K3" s="81" t="s">
        <v>64</v>
      </c>
      <c r="L3" s="81" t="s">
        <v>65</v>
      </c>
      <c r="M3" s="79" t="s">
        <v>66</v>
      </c>
      <c r="N3" s="79" t="s">
        <v>29</v>
      </c>
      <c r="O3" s="80" t="s">
        <v>67</v>
      </c>
      <c r="P3" s="79" t="s">
        <v>62</v>
      </c>
      <c r="Q3" s="209" t="s">
        <v>16</v>
      </c>
      <c r="R3" s="209">
        <v>1</v>
      </c>
      <c r="S3" s="209">
        <v>2</v>
      </c>
      <c r="T3" s="209">
        <v>3</v>
      </c>
      <c r="U3" s="209" t="s">
        <v>68</v>
      </c>
      <c r="V3" s="17" t="s">
        <v>21</v>
      </c>
      <c r="W3" s="16" t="s">
        <v>69</v>
      </c>
      <c r="X3" s="16" t="s">
        <v>70</v>
      </c>
      <c r="Y3" s="72"/>
      <c r="Z3" s="72"/>
      <c r="AA3" s="72"/>
      <c r="AB3" s="72"/>
      <c r="AC3" s="72"/>
      <c r="AD3" s="72"/>
    </row>
    <row r="4" spans="1:30" x14ac:dyDescent="0.25">
      <c r="A4" s="9"/>
      <c r="B4" s="82" t="s">
        <v>122</v>
      </c>
      <c r="C4" s="83" t="s">
        <v>71</v>
      </c>
      <c r="D4" s="84" t="s">
        <v>72</v>
      </c>
      <c r="E4" s="85" t="s">
        <v>35</v>
      </c>
      <c r="F4" s="23"/>
      <c r="G4" s="86">
        <v>1</v>
      </c>
      <c r="H4" s="86"/>
      <c r="I4" s="87"/>
      <c r="J4" s="88" t="s">
        <v>73</v>
      </c>
      <c r="K4" s="88">
        <v>7</v>
      </c>
      <c r="L4" s="86"/>
      <c r="M4" s="89">
        <v>1</v>
      </c>
      <c r="N4" s="86"/>
      <c r="O4" s="87"/>
      <c r="P4" s="86">
        <v>1</v>
      </c>
      <c r="Q4" s="204"/>
      <c r="R4" s="204"/>
      <c r="S4" s="204"/>
      <c r="T4" s="204"/>
      <c r="U4" s="204"/>
      <c r="V4" s="90"/>
      <c r="W4" s="83" t="s">
        <v>74</v>
      </c>
      <c r="X4" s="91" t="s">
        <v>75</v>
      </c>
      <c r="Y4" s="72"/>
      <c r="Z4" s="72"/>
      <c r="AA4" s="72"/>
      <c r="AB4" s="72"/>
      <c r="AC4" s="72"/>
      <c r="AD4" s="72"/>
    </row>
    <row r="5" spans="1:30" x14ac:dyDescent="0.25">
      <c r="A5" s="9"/>
      <c r="B5" s="82" t="s">
        <v>136</v>
      </c>
      <c r="C5" s="83" t="s">
        <v>76</v>
      </c>
      <c r="D5" s="84" t="s">
        <v>72</v>
      </c>
      <c r="E5" s="85" t="s">
        <v>35</v>
      </c>
      <c r="F5" s="23"/>
      <c r="G5" s="86">
        <v>1</v>
      </c>
      <c r="H5" s="87"/>
      <c r="I5" s="86"/>
      <c r="J5" s="88"/>
      <c r="K5" s="88" t="s">
        <v>77</v>
      </c>
      <c r="L5" s="88"/>
      <c r="M5" s="88">
        <v>1</v>
      </c>
      <c r="N5" s="86"/>
      <c r="O5" s="87"/>
      <c r="P5" s="87"/>
      <c r="Q5" s="204" t="s">
        <v>137</v>
      </c>
      <c r="R5" s="204"/>
      <c r="S5" s="204"/>
      <c r="T5" s="204"/>
      <c r="U5" s="204"/>
      <c r="V5" s="205" t="s">
        <v>53</v>
      </c>
      <c r="W5" s="83" t="s">
        <v>74</v>
      </c>
      <c r="X5" s="206">
        <v>3826</v>
      </c>
      <c r="Y5" s="72"/>
      <c r="Z5" s="72"/>
      <c r="AA5" s="72"/>
      <c r="AB5" s="72"/>
      <c r="AC5" s="72"/>
      <c r="AD5" s="72"/>
    </row>
    <row r="6" spans="1:30" x14ac:dyDescent="0.25">
      <c r="A6" s="9"/>
      <c r="B6" s="82" t="s">
        <v>78</v>
      </c>
      <c r="C6" s="83" t="s">
        <v>79</v>
      </c>
      <c r="D6" s="84" t="s">
        <v>72</v>
      </c>
      <c r="E6" s="85" t="s">
        <v>35</v>
      </c>
      <c r="F6" s="23"/>
      <c r="G6" s="86"/>
      <c r="H6" s="87">
        <v>1</v>
      </c>
      <c r="I6" s="86"/>
      <c r="J6" s="88"/>
      <c r="K6" s="88" t="s">
        <v>77</v>
      </c>
      <c r="L6" s="88"/>
      <c r="M6" s="88">
        <v>1</v>
      </c>
      <c r="N6" s="86"/>
      <c r="O6" s="87"/>
      <c r="P6" s="87"/>
      <c r="Q6" s="204" t="s">
        <v>138</v>
      </c>
      <c r="R6" s="204" t="s">
        <v>139</v>
      </c>
      <c r="S6" s="204" t="s">
        <v>140</v>
      </c>
      <c r="T6" s="204"/>
      <c r="U6" s="204" t="s">
        <v>139</v>
      </c>
      <c r="V6" s="205">
        <v>0.5</v>
      </c>
      <c r="W6" s="83" t="s">
        <v>74</v>
      </c>
      <c r="X6" s="206">
        <v>4650</v>
      </c>
      <c r="Y6" s="72"/>
      <c r="Z6" s="72"/>
      <c r="AA6" s="72"/>
      <c r="AB6" s="72"/>
      <c r="AC6" s="72"/>
      <c r="AD6" s="72"/>
    </row>
    <row r="7" spans="1:30" x14ac:dyDescent="0.25">
      <c r="A7" s="9"/>
      <c r="B7" s="22" t="s">
        <v>7</v>
      </c>
      <c r="C7" s="17"/>
      <c r="D7" s="16"/>
      <c r="E7" s="92"/>
      <c r="F7" s="93"/>
      <c r="G7" s="18">
        <f>SUM(G4:G6)</f>
        <v>2</v>
      </c>
      <c r="H7" s="18">
        <f>SUM(H4:H6)</f>
        <v>1</v>
      </c>
      <c r="I7" s="18"/>
      <c r="J7" s="17"/>
      <c r="K7" s="17"/>
      <c r="L7" s="17"/>
      <c r="M7" s="18">
        <f t="shared" ref="M7:T7" si="0">SUM(M4:M6)</f>
        <v>3</v>
      </c>
      <c r="N7" s="18"/>
      <c r="O7" s="18"/>
      <c r="P7" s="18">
        <f t="shared" si="0"/>
        <v>1</v>
      </c>
      <c r="Q7" s="95" t="s">
        <v>138</v>
      </c>
      <c r="R7" s="95" t="s">
        <v>139</v>
      </c>
      <c r="S7" s="95" t="s">
        <v>140</v>
      </c>
      <c r="T7" s="95">
        <f t="shared" si="0"/>
        <v>0</v>
      </c>
      <c r="U7" s="95" t="s">
        <v>139</v>
      </c>
      <c r="V7" s="36">
        <v>0.5</v>
      </c>
      <c r="W7" s="94"/>
      <c r="X7" s="95"/>
      <c r="Y7" s="72"/>
      <c r="Z7" s="72"/>
      <c r="AA7" s="72"/>
      <c r="AB7" s="72"/>
      <c r="AC7" s="72"/>
      <c r="AD7" s="72"/>
    </row>
    <row r="8" spans="1:30" x14ac:dyDescent="0.25">
      <c r="A8" s="9"/>
      <c r="B8" s="133" t="s">
        <v>80</v>
      </c>
      <c r="C8" s="134" t="s">
        <v>81</v>
      </c>
      <c r="D8" s="135"/>
      <c r="E8" s="136"/>
      <c r="F8" s="137"/>
      <c r="G8" s="138"/>
      <c r="H8" s="136"/>
      <c r="I8" s="139"/>
      <c r="J8" s="136"/>
      <c r="K8" s="136"/>
      <c r="L8" s="136"/>
      <c r="M8" s="136"/>
      <c r="N8" s="136"/>
      <c r="O8" s="136"/>
      <c r="P8" s="136"/>
      <c r="Q8" s="210"/>
      <c r="R8" s="211"/>
      <c r="S8" s="210"/>
      <c r="T8" s="210"/>
      <c r="U8" s="210"/>
      <c r="V8" s="136"/>
      <c r="W8" s="134"/>
      <c r="X8" s="140"/>
      <c r="Y8" s="72"/>
      <c r="Z8" s="72"/>
      <c r="AA8" s="72"/>
      <c r="AB8" s="72"/>
      <c r="AC8" s="72"/>
      <c r="AD8" s="72"/>
    </row>
    <row r="9" spans="1:30" x14ac:dyDescent="0.25">
      <c r="A9" s="96"/>
      <c r="B9" s="121"/>
      <c r="C9" s="122"/>
      <c r="D9" s="122"/>
      <c r="E9" s="98"/>
      <c r="F9" s="98"/>
      <c r="G9" s="123"/>
      <c r="H9" s="124"/>
      <c r="I9" s="97"/>
      <c r="J9" s="124"/>
      <c r="K9" s="97"/>
      <c r="L9" s="124"/>
      <c r="M9" s="97"/>
      <c r="N9" s="97"/>
      <c r="O9" s="97"/>
      <c r="P9" s="97"/>
      <c r="Q9" s="212"/>
      <c r="R9" s="212"/>
      <c r="S9" s="212"/>
      <c r="T9" s="212"/>
      <c r="U9" s="212"/>
      <c r="V9" s="97"/>
      <c r="W9" s="97"/>
      <c r="X9" s="125"/>
      <c r="Y9" s="72"/>
      <c r="Z9" s="60"/>
      <c r="AA9" s="60"/>
      <c r="AB9" s="60"/>
      <c r="AC9" s="72"/>
      <c r="AD9" s="72"/>
    </row>
    <row r="10" spans="1:30" x14ac:dyDescent="0.25">
      <c r="A10" s="1"/>
      <c r="B10" s="76" t="s">
        <v>125</v>
      </c>
      <c r="C10" s="22" t="s">
        <v>59</v>
      </c>
      <c r="D10" s="77" t="s">
        <v>60</v>
      </c>
      <c r="E10" s="78" t="s">
        <v>1</v>
      </c>
      <c r="F10" s="23"/>
      <c r="G10" s="79" t="s">
        <v>61</v>
      </c>
      <c r="H10" s="80" t="s">
        <v>62</v>
      </c>
      <c r="I10" s="80" t="s">
        <v>30</v>
      </c>
      <c r="J10" s="17" t="s">
        <v>63</v>
      </c>
      <c r="K10" s="81" t="s">
        <v>64</v>
      </c>
      <c r="L10" s="81" t="s">
        <v>65</v>
      </c>
      <c r="M10" s="79" t="s">
        <v>66</v>
      </c>
      <c r="N10" s="79" t="s">
        <v>29</v>
      </c>
      <c r="O10" s="80" t="s">
        <v>67</v>
      </c>
      <c r="P10" s="79" t="s">
        <v>62</v>
      </c>
      <c r="Q10" s="209" t="s">
        <v>16</v>
      </c>
      <c r="R10" s="209">
        <v>1</v>
      </c>
      <c r="S10" s="209">
        <v>2</v>
      </c>
      <c r="T10" s="209">
        <v>3</v>
      </c>
      <c r="U10" s="209" t="s">
        <v>68</v>
      </c>
      <c r="V10" s="17" t="s">
        <v>21</v>
      </c>
      <c r="W10" s="16" t="s">
        <v>69</v>
      </c>
      <c r="X10" s="16" t="s">
        <v>70</v>
      </c>
      <c r="Y10" s="72"/>
      <c r="Z10" s="72"/>
      <c r="AA10" s="72"/>
      <c r="AB10" s="72"/>
      <c r="AC10" s="72"/>
      <c r="AD10" s="72"/>
    </row>
    <row r="11" spans="1:30" x14ac:dyDescent="0.25">
      <c r="A11" s="1"/>
      <c r="B11" s="197" t="s">
        <v>126</v>
      </c>
      <c r="C11" s="198" t="s">
        <v>127</v>
      </c>
      <c r="D11" s="199" t="s">
        <v>124</v>
      </c>
      <c r="E11" s="200" t="s">
        <v>55</v>
      </c>
      <c r="F11" s="193"/>
      <c r="G11" s="201"/>
      <c r="H11" s="202"/>
      <c r="I11" s="201">
        <v>1</v>
      </c>
      <c r="J11" s="196" t="s">
        <v>103</v>
      </c>
      <c r="K11" s="196"/>
      <c r="L11" s="196"/>
      <c r="M11" s="196">
        <v>1</v>
      </c>
      <c r="N11" s="201"/>
      <c r="O11" s="202"/>
      <c r="P11" s="201"/>
      <c r="Q11" s="213"/>
      <c r="R11" s="213"/>
      <c r="S11" s="213"/>
      <c r="T11" s="213"/>
      <c r="U11" s="213"/>
      <c r="V11" s="203"/>
      <c r="W11" s="199" t="s">
        <v>128</v>
      </c>
      <c r="X11" s="201">
        <v>500</v>
      </c>
      <c r="Y11" s="72"/>
      <c r="Z11" s="72"/>
      <c r="AA11" s="72"/>
      <c r="AB11" s="72"/>
      <c r="AC11" s="72"/>
      <c r="AD11" s="72"/>
    </row>
    <row r="12" spans="1:30" x14ac:dyDescent="0.25">
      <c r="A12" s="1"/>
      <c r="B12" s="197" t="s">
        <v>129</v>
      </c>
      <c r="C12" s="198" t="s">
        <v>130</v>
      </c>
      <c r="D12" s="199" t="s">
        <v>124</v>
      </c>
      <c r="E12" s="200" t="s">
        <v>55</v>
      </c>
      <c r="F12" s="124"/>
      <c r="G12" s="201"/>
      <c r="H12" s="202"/>
      <c r="I12" s="202">
        <v>1</v>
      </c>
      <c r="J12" s="196" t="s">
        <v>73</v>
      </c>
      <c r="K12" s="196">
        <v>2</v>
      </c>
      <c r="L12" s="196"/>
      <c r="M12" s="196">
        <v>1</v>
      </c>
      <c r="N12" s="201"/>
      <c r="O12" s="202"/>
      <c r="P12" s="201">
        <v>2</v>
      </c>
      <c r="Q12" s="213"/>
      <c r="R12" s="213"/>
      <c r="S12" s="213"/>
      <c r="T12" s="213"/>
      <c r="U12" s="213"/>
      <c r="V12" s="203"/>
      <c r="W12" s="199" t="s">
        <v>131</v>
      </c>
      <c r="X12" s="201">
        <v>1250</v>
      </c>
      <c r="Y12" s="72"/>
      <c r="Z12" s="72"/>
      <c r="AA12" s="72"/>
      <c r="AB12" s="72"/>
      <c r="AC12" s="72"/>
      <c r="AD12" s="72"/>
    </row>
    <row r="13" spans="1:30" x14ac:dyDescent="0.25">
      <c r="A13" s="96"/>
      <c r="B13" s="121"/>
      <c r="C13" s="122"/>
      <c r="D13" s="122"/>
      <c r="E13" s="98"/>
      <c r="F13" s="98"/>
      <c r="G13" s="123"/>
      <c r="H13" s="124"/>
      <c r="I13" s="97"/>
      <c r="J13" s="124"/>
      <c r="K13" s="97"/>
      <c r="L13" s="124"/>
      <c r="M13" s="97"/>
      <c r="N13" s="97"/>
      <c r="O13" s="97"/>
      <c r="P13" s="97"/>
      <c r="Q13" s="212"/>
      <c r="R13" s="212"/>
      <c r="S13" s="212"/>
      <c r="T13" s="212"/>
      <c r="U13" s="212"/>
      <c r="V13" s="97"/>
      <c r="W13" s="97"/>
      <c r="X13" s="125"/>
      <c r="Y13" s="72"/>
      <c r="Z13" s="60"/>
      <c r="AA13" s="60"/>
      <c r="AB13" s="60"/>
      <c r="AC13" s="72"/>
      <c r="AD13" s="72"/>
    </row>
    <row r="14" spans="1:30" ht="18.75" x14ac:dyDescent="0.25">
      <c r="A14" s="96"/>
      <c r="B14" s="142" t="s">
        <v>97</v>
      </c>
      <c r="C14" s="69"/>
      <c r="D14" s="70"/>
      <c r="E14" s="70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207"/>
      <c r="R14" s="207"/>
      <c r="S14" s="207"/>
      <c r="T14" s="207"/>
      <c r="U14" s="207"/>
      <c r="V14" s="69"/>
      <c r="W14" s="70"/>
      <c r="X14" s="71"/>
      <c r="Y14" s="72"/>
      <c r="Z14" s="60"/>
      <c r="AA14" s="60"/>
      <c r="AB14" s="60"/>
      <c r="AC14" s="72"/>
      <c r="AD14" s="72"/>
    </row>
    <row r="15" spans="1:30" x14ac:dyDescent="0.25">
      <c r="A15" s="96"/>
      <c r="B15" s="76" t="s">
        <v>58</v>
      </c>
      <c r="C15" s="22" t="s">
        <v>98</v>
      </c>
      <c r="D15" s="77" t="s">
        <v>60</v>
      </c>
      <c r="E15" s="78" t="s">
        <v>1</v>
      </c>
      <c r="F15" s="41"/>
      <c r="G15" s="79" t="s">
        <v>61</v>
      </c>
      <c r="H15" s="80" t="s">
        <v>62</v>
      </c>
      <c r="I15" s="80" t="s">
        <v>30</v>
      </c>
      <c r="J15" s="17" t="s">
        <v>63</v>
      </c>
      <c r="K15" s="81" t="s">
        <v>64</v>
      </c>
      <c r="L15" s="81" t="s">
        <v>65</v>
      </c>
      <c r="M15" s="79" t="s">
        <v>66</v>
      </c>
      <c r="N15" s="79" t="s">
        <v>29</v>
      </c>
      <c r="O15" s="80" t="s">
        <v>67</v>
      </c>
      <c r="P15" s="79" t="s">
        <v>62</v>
      </c>
      <c r="Q15" s="209" t="s">
        <v>16</v>
      </c>
      <c r="R15" s="209">
        <v>1</v>
      </c>
      <c r="S15" s="209">
        <v>2</v>
      </c>
      <c r="T15" s="209">
        <v>3</v>
      </c>
      <c r="U15" s="209" t="s">
        <v>68</v>
      </c>
      <c r="V15" s="17" t="s">
        <v>99</v>
      </c>
      <c r="W15" s="16" t="s">
        <v>69</v>
      </c>
      <c r="X15" s="16" t="s">
        <v>70</v>
      </c>
      <c r="Y15" s="72"/>
      <c r="Z15" s="60"/>
      <c r="AA15" s="60"/>
      <c r="AB15" s="60"/>
      <c r="AC15" s="72"/>
      <c r="AD15" s="72"/>
    </row>
    <row r="16" spans="1:30" x14ac:dyDescent="0.25">
      <c r="A16" s="96"/>
      <c r="B16" s="126" t="s">
        <v>100</v>
      </c>
      <c r="C16" s="127" t="s">
        <v>101</v>
      </c>
      <c r="D16" s="126" t="s">
        <v>102</v>
      </c>
      <c r="E16" s="128" t="s">
        <v>35</v>
      </c>
      <c r="F16" s="41"/>
      <c r="G16" s="129"/>
      <c r="H16" s="129"/>
      <c r="I16" s="129">
        <v>1</v>
      </c>
      <c r="J16" s="130" t="s">
        <v>103</v>
      </c>
      <c r="K16" s="130">
        <v>3</v>
      </c>
      <c r="L16" s="131" t="s">
        <v>104</v>
      </c>
      <c r="M16" s="131">
        <v>1</v>
      </c>
      <c r="N16" s="130"/>
      <c r="O16" s="131">
        <v>1</v>
      </c>
      <c r="P16" s="131">
        <v>1</v>
      </c>
      <c r="Q16" s="130"/>
      <c r="R16" s="130"/>
      <c r="S16" s="130"/>
      <c r="T16" s="130"/>
      <c r="U16" s="130"/>
      <c r="V16" s="132"/>
      <c r="W16" s="128" t="s">
        <v>105</v>
      </c>
      <c r="X16" s="34">
        <v>1500</v>
      </c>
      <c r="Y16" s="72"/>
      <c r="Z16" s="60"/>
      <c r="AA16" s="60"/>
      <c r="AB16" s="60"/>
      <c r="AC16" s="72"/>
      <c r="AD16" s="72"/>
    </row>
    <row r="17" spans="1:30" x14ac:dyDescent="0.25">
      <c r="A17" s="96"/>
      <c r="B17" s="126" t="s">
        <v>106</v>
      </c>
      <c r="C17" s="127" t="s">
        <v>107</v>
      </c>
      <c r="D17" s="126" t="s">
        <v>102</v>
      </c>
      <c r="E17" s="128" t="s">
        <v>35</v>
      </c>
      <c r="F17" s="41"/>
      <c r="G17" s="129"/>
      <c r="H17" s="129"/>
      <c r="I17" s="129">
        <v>1</v>
      </c>
      <c r="J17" s="130" t="s">
        <v>103</v>
      </c>
      <c r="K17" s="130">
        <v>9</v>
      </c>
      <c r="L17" s="131"/>
      <c r="M17" s="131">
        <v>1</v>
      </c>
      <c r="N17" s="130"/>
      <c r="O17" s="131"/>
      <c r="P17" s="131">
        <v>1</v>
      </c>
      <c r="Q17" s="130"/>
      <c r="R17" s="130"/>
      <c r="S17" s="130"/>
      <c r="T17" s="130"/>
      <c r="U17" s="130"/>
      <c r="V17" s="132"/>
      <c r="W17" s="128" t="s">
        <v>108</v>
      </c>
      <c r="X17" s="34">
        <v>1824</v>
      </c>
      <c r="Y17" s="41"/>
      <c r="Z17" s="38"/>
      <c r="AA17" s="23"/>
      <c r="AB17" s="23"/>
      <c r="AC17" s="72"/>
      <c r="AD17" s="72"/>
    </row>
    <row r="18" spans="1:30" x14ac:dyDescent="0.25">
      <c r="A18" s="9"/>
      <c r="B18" s="126" t="s">
        <v>109</v>
      </c>
      <c r="C18" s="127" t="s">
        <v>110</v>
      </c>
      <c r="D18" s="126" t="s">
        <v>102</v>
      </c>
      <c r="E18" s="128" t="s">
        <v>35</v>
      </c>
      <c r="F18" s="41"/>
      <c r="G18" s="129"/>
      <c r="H18" s="129"/>
      <c r="I18" s="129">
        <v>1</v>
      </c>
      <c r="J18" s="130" t="s">
        <v>111</v>
      </c>
      <c r="K18" s="130">
        <v>3</v>
      </c>
      <c r="L18" s="131"/>
      <c r="M18" s="131">
        <v>1</v>
      </c>
      <c r="N18" s="130"/>
      <c r="O18" s="131"/>
      <c r="P18" s="131"/>
      <c r="Q18" s="130"/>
      <c r="R18" s="130"/>
      <c r="S18" s="130"/>
      <c r="T18" s="130"/>
      <c r="U18" s="130"/>
      <c r="V18" s="132"/>
      <c r="W18" s="128" t="s">
        <v>108</v>
      </c>
      <c r="X18" s="34">
        <v>1056</v>
      </c>
      <c r="Y18" s="72"/>
      <c r="Z18" s="72"/>
      <c r="AA18" s="72"/>
      <c r="AB18" s="72"/>
      <c r="AC18" s="72"/>
      <c r="AD18" s="72"/>
    </row>
    <row r="19" spans="1:30" x14ac:dyDescent="0.25">
      <c r="A19" s="9"/>
      <c r="B19" s="126" t="s">
        <v>112</v>
      </c>
      <c r="C19" s="127" t="s">
        <v>113</v>
      </c>
      <c r="D19" s="126" t="s">
        <v>102</v>
      </c>
      <c r="E19" s="128" t="s">
        <v>35</v>
      </c>
      <c r="F19" s="41"/>
      <c r="G19" s="129"/>
      <c r="H19" s="129"/>
      <c r="I19" s="129">
        <v>1</v>
      </c>
      <c r="J19" s="130" t="s">
        <v>103</v>
      </c>
      <c r="K19" s="130">
        <v>6</v>
      </c>
      <c r="L19" s="131" t="s">
        <v>114</v>
      </c>
      <c r="M19" s="131">
        <v>1</v>
      </c>
      <c r="N19" s="130"/>
      <c r="O19" s="131">
        <v>1</v>
      </c>
      <c r="P19" s="131"/>
      <c r="Q19" s="130"/>
      <c r="R19" s="130"/>
      <c r="S19" s="130"/>
      <c r="T19" s="130"/>
      <c r="U19" s="130"/>
      <c r="V19" s="132"/>
      <c r="W19" s="128" t="s">
        <v>115</v>
      </c>
      <c r="X19" s="34">
        <v>1340</v>
      </c>
      <c r="Y19" s="72"/>
      <c r="Z19" s="72"/>
      <c r="AA19" s="72"/>
      <c r="AB19" s="72"/>
      <c r="AC19" s="72"/>
      <c r="AD19" s="72"/>
    </row>
    <row r="20" spans="1:30" x14ac:dyDescent="0.25">
      <c r="A20" s="9"/>
      <c r="B20" s="126" t="s">
        <v>116</v>
      </c>
      <c r="C20" s="127" t="s">
        <v>117</v>
      </c>
      <c r="D20" s="126" t="s">
        <v>102</v>
      </c>
      <c r="E20" s="128" t="s">
        <v>35</v>
      </c>
      <c r="F20" s="41"/>
      <c r="G20" s="129"/>
      <c r="H20" s="129"/>
      <c r="I20" s="129">
        <v>1</v>
      </c>
      <c r="J20" s="130" t="s">
        <v>103</v>
      </c>
      <c r="K20" s="130">
        <v>3</v>
      </c>
      <c r="L20" s="131" t="s">
        <v>104</v>
      </c>
      <c r="M20" s="131">
        <v>1</v>
      </c>
      <c r="N20" s="130"/>
      <c r="O20" s="131">
        <v>2</v>
      </c>
      <c r="P20" s="131"/>
      <c r="Q20" s="130"/>
      <c r="R20" s="130"/>
      <c r="S20" s="130"/>
      <c r="T20" s="130"/>
      <c r="U20" s="130"/>
      <c r="V20" s="132"/>
      <c r="W20" s="128" t="s">
        <v>118</v>
      </c>
      <c r="X20" s="34">
        <v>1340</v>
      </c>
      <c r="Y20" s="72"/>
      <c r="Z20" s="72"/>
      <c r="AA20" s="72"/>
      <c r="AB20" s="72"/>
      <c r="AC20" s="72"/>
      <c r="AD20" s="72"/>
    </row>
    <row r="21" spans="1:30" x14ac:dyDescent="0.25">
      <c r="A21" s="9"/>
      <c r="B21" s="126" t="s">
        <v>119</v>
      </c>
      <c r="C21" s="127" t="s">
        <v>120</v>
      </c>
      <c r="D21" s="126" t="s">
        <v>102</v>
      </c>
      <c r="E21" s="128" t="s">
        <v>35</v>
      </c>
      <c r="F21" s="41"/>
      <c r="G21" s="129"/>
      <c r="H21" s="129"/>
      <c r="I21" s="129">
        <v>1</v>
      </c>
      <c r="J21" s="130" t="s">
        <v>103</v>
      </c>
      <c r="K21" s="130">
        <v>5</v>
      </c>
      <c r="L21" s="131"/>
      <c r="M21" s="131">
        <v>1</v>
      </c>
      <c r="N21" s="130"/>
      <c r="O21" s="131"/>
      <c r="P21" s="131">
        <v>1</v>
      </c>
      <c r="Q21" s="130" t="s">
        <v>149</v>
      </c>
      <c r="R21" s="130"/>
      <c r="S21" s="130" t="s">
        <v>139</v>
      </c>
      <c r="T21" s="130" t="s">
        <v>150</v>
      </c>
      <c r="U21" s="130" t="s">
        <v>139</v>
      </c>
      <c r="V21" s="132">
        <v>0.4</v>
      </c>
      <c r="W21" s="128" t="s">
        <v>115</v>
      </c>
      <c r="X21" s="34">
        <v>2177</v>
      </c>
      <c r="Y21" s="72"/>
      <c r="Z21" s="72"/>
      <c r="AA21" s="72"/>
      <c r="AB21" s="72"/>
      <c r="AC21" s="72"/>
      <c r="AD21" s="72"/>
    </row>
    <row r="22" spans="1:30" x14ac:dyDescent="0.25">
      <c r="A22" s="9"/>
      <c r="B22" s="22" t="s">
        <v>7</v>
      </c>
      <c r="C22" s="17"/>
      <c r="D22" s="16"/>
      <c r="E22" s="92"/>
      <c r="F22" s="41"/>
      <c r="G22" s="18"/>
      <c r="H22" s="18"/>
      <c r="I22" s="18">
        <f>SUM(I16:I21)</f>
        <v>6</v>
      </c>
      <c r="J22" s="17"/>
      <c r="K22" s="17"/>
      <c r="L22" s="17"/>
      <c r="M22" s="18">
        <f t="shared" ref="M22:P22" si="1">SUM(M16:M21)</f>
        <v>6</v>
      </c>
      <c r="N22" s="18"/>
      <c r="O22" s="18">
        <f t="shared" si="1"/>
        <v>4</v>
      </c>
      <c r="P22" s="18">
        <f t="shared" si="1"/>
        <v>3</v>
      </c>
      <c r="Q22" s="95" t="s">
        <v>149</v>
      </c>
      <c r="R22" s="95"/>
      <c r="S22" s="95" t="s">
        <v>139</v>
      </c>
      <c r="T22" s="95" t="s">
        <v>150</v>
      </c>
      <c r="U22" s="95" t="s">
        <v>139</v>
      </c>
      <c r="V22" s="36">
        <v>0.4</v>
      </c>
      <c r="W22" s="94"/>
      <c r="X22" s="95"/>
      <c r="Y22" s="72"/>
      <c r="Z22" s="72"/>
      <c r="AA22" s="72"/>
      <c r="AB22" s="72"/>
      <c r="AC22" s="72"/>
      <c r="AD22" s="72"/>
    </row>
    <row r="23" spans="1:30" x14ac:dyDescent="0.25">
      <c r="A23" s="9"/>
      <c r="B23" s="133" t="s">
        <v>80</v>
      </c>
      <c r="C23" s="134" t="s">
        <v>121</v>
      </c>
      <c r="D23" s="135"/>
      <c r="E23" s="136"/>
      <c r="F23" s="137"/>
      <c r="G23" s="138"/>
      <c r="H23" s="136"/>
      <c r="I23" s="139"/>
      <c r="J23" s="136"/>
      <c r="K23" s="136"/>
      <c r="L23" s="136"/>
      <c r="M23" s="136"/>
      <c r="N23" s="136"/>
      <c r="O23" s="136"/>
      <c r="P23" s="136"/>
      <c r="Q23" s="210"/>
      <c r="R23" s="211"/>
      <c r="S23" s="210"/>
      <c r="T23" s="210"/>
      <c r="U23" s="210"/>
      <c r="V23" s="136"/>
      <c r="W23" s="134"/>
      <c r="X23" s="140"/>
      <c r="Y23" s="72"/>
      <c r="Z23" s="72"/>
      <c r="AA23" s="72"/>
      <c r="AB23" s="72"/>
      <c r="AC23" s="72"/>
      <c r="AD23" s="72"/>
    </row>
    <row r="24" spans="1:30" x14ac:dyDescent="0.25">
      <c r="A24" s="96"/>
      <c r="B24" s="121"/>
      <c r="C24" s="122"/>
      <c r="D24" s="122"/>
      <c r="E24" s="98"/>
      <c r="F24" s="98"/>
      <c r="G24" s="123"/>
      <c r="H24" s="124"/>
      <c r="I24" s="97"/>
      <c r="J24" s="124"/>
      <c r="K24" s="97"/>
      <c r="L24" s="124"/>
      <c r="M24" s="97"/>
      <c r="N24" s="97"/>
      <c r="O24" s="97"/>
      <c r="P24" s="97"/>
      <c r="Q24" s="212"/>
      <c r="R24" s="212"/>
      <c r="S24" s="212"/>
      <c r="T24" s="212"/>
      <c r="U24" s="212"/>
      <c r="V24" s="97"/>
      <c r="W24" s="97"/>
      <c r="X24" s="125"/>
      <c r="Y24" s="72"/>
      <c r="Z24" s="60"/>
      <c r="AA24" s="60"/>
      <c r="AB24" s="60"/>
      <c r="AC24" s="72"/>
      <c r="AD24" s="72"/>
    </row>
    <row r="25" spans="1:30" x14ac:dyDescent="0.25">
      <c r="A25" s="9"/>
      <c r="B25" s="60"/>
      <c r="C25" s="38"/>
      <c r="D25" s="60"/>
      <c r="E25" s="99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214"/>
      <c r="R25" s="214"/>
      <c r="S25" s="214"/>
      <c r="T25" s="214"/>
      <c r="U25" s="214"/>
      <c r="V25" s="38"/>
      <c r="W25" s="60"/>
      <c r="X25" s="38"/>
      <c r="Y25" s="72"/>
      <c r="Z25" s="72"/>
      <c r="AA25" s="72"/>
      <c r="AB25" s="72"/>
      <c r="AC25" s="72"/>
      <c r="AD25" s="72"/>
    </row>
    <row r="26" spans="1:30" x14ac:dyDescent="0.25">
      <c r="A26" s="9"/>
      <c r="B26" s="60"/>
      <c r="C26" s="38"/>
      <c r="D26" s="60"/>
      <c r="E26" s="99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214"/>
      <c r="R26" s="214"/>
      <c r="S26" s="214"/>
      <c r="T26" s="214"/>
      <c r="U26" s="214"/>
      <c r="V26" s="38"/>
      <c r="W26" s="60"/>
      <c r="X26" s="38"/>
      <c r="Y26" s="72"/>
      <c r="Z26" s="72"/>
      <c r="AA26" s="72"/>
      <c r="AB26" s="72"/>
      <c r="AC26" s="72"/>
      <c r="AD26" s="72"/>
    </row>
    <row r="27" spans="1:30" x14ac:dyDescent="0.25">
      <c r="A27" s="9"/>
      <c r="B27" s="60"/>
      <c r="C27" s="38"/>
      <c r="D27" s="60"/>
      <c r="E27" s="99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214"/>
      <c r="R27" s="214"/>
      <c r="S27" s="214"/>
      <c r="T27" s="214"/>
      <c r="U27" s="214"/>
      <c r="V27" s="38"/>
      <c r="W27" s="60"/>
      <c r="X27" s="38"/>
      <c r="Y27" s="72"/>
      <c r="Z27" s="72"/>
      <c r="AA27" s="72"/>
      <c r="AB27" s="72"/>
      <c r="AC27" s="72"/>
      <c r="AD27" s="72"/>
    </row>
    <row r="28" spans="1:30" x14ac:dyDescent="0.25">
      <c r="A28" s="9"/>
      <c r="B28" s="60"/>
      <c r="C28" s="38"/>
      <c r="D28" s="60"/>
      <c r="E28" s="99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214"/>
      <c r="R28" s="214"/>
      <c r="S28" s="214"/>
      <c r="T28" s="214"/>
      <c r="U28" s="214"/>
      <c r="V28" s="38"/>
      <c r="W28" s="60"/>
      <c r="X28" s="38"/>
      <c r="Y28" s="72"/>
      <c r="Z28" s="72"/>
      <c r="AA28" s="72"/>
      <c r="AB28" s="72"/>
      <c r="AC28" s="72"/>
      <c r="AD28" s="72"/>
    </row>
    <row r="29" spans="1:30" x14ac:dyDescent="0.25">
      <c r="A29" s="9"/>
      <c r="B29" s="60"/>
      <c r="C29" s="38"/>
      <c r="D29" s="60"/>
      <c r="E29" s="99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214"/>
      <c r="R29" s="214"/>
      <c r="S29" s="214"/>
      <c r="T29" s="214"/>
      <c r="U29" s="214"/>
      <c r="V29" s="38"/>
      <c r="W29" s="60"/>
      <c r="X29" s="38"/>
      <c r="Y29" s="72"/>
      <c r="Z29" s="72"/>
      <c r="AA29" s="72"/>
      <c r="AB29" s="72"/>
      <c r="AC29" s="72"/>
      <c r="AD29" s="72"/>
    </row>
    <row r="30" spans="1:30" x14ac:dyDescent="0.25">
      <c r="A30" s="9"/>
      <c r="B30" s="60"/>
      <c r="C30" s="38"/>
      <c r="D30" s="60"/>
      <c r="E30" s="99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214"/>
      <c r="R30" s="214"/>
      <c r="S30" s="214"/>
      <c r="T30" s="214"/>
      <c r="U30" s="214"/>
      <c r="V30" s="38"/>
      <c r="W30" s="60"/>
      <c r="X30" s="38"/>
      <c r="Y30" s="72"/>
      <c r="Z30" s="72"/>
      <c r="AA30" s="72"/>
      <c r="AB30" s="72"/>
      <c r="AC30" s="72"/>
      <c r="AD30" s="72"/>
    </row>
    <row r="31" spans="1:30" x14ac:dyDescent="0.25">
      <c r="A31" s="9"/>
      <c r="B31" s="60"/>
      <c r="C31" s="38"/>
      <c r="D31" s="60"/>
      <c r="E31" s="99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214"/>
      <c r="R31" s="214"/>
      <c r="S31" s="214"/>
      <c r="T31" s="214"/>
      <c r="U31" s="214"/>
      <c r="V31" s="38"/>
      <c r="W31" s="60"/>
      <c r="X31" s="38"/>
      <c r="Y31" s="72"/>
      <c r="Z31" s="72"/>
      <c r="AA31" s="72"/>
      <c r="AB31" s="72"/>
      <c r="AC31" s="72"/>
      <c r="AD31" s="72"/>
    </row>
    <row r="32" spans="1:30" x14ac:dyDescent="0.25">
      <c r="A32" s="9"/>
      <c r="B32" s="60"/>
      <c r="C32" s="38"/>
      <c r="D32" s="60"/>
      <c r="E32" s="99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214"/>
      <c r="R32" s="214"/>
      <c r="S32" s="214"/>
      <c r="T32" s="214"/>
      <c r="U32" s="214"/>
      <c r="V32" s="38"/>
      <c r="W32" s="60"/>
      <c r="X32" s="38"/>
      <c r="Y32" s="72"/>
      <c r="Z32" s="72"/>
      <c r="AA32" s="72"/>
      <c r="AB32" s="72"/>
      <c r="AC32" s="72"/>
      <c r="AD32" s="72"/>
    </row>
    <row r="33" spans="1:30" x14ac:dyDescent="0.25">
      <c r="A33" s="9"/>
      <c r="B33" s="60"/>
      <c r="C33" s="38"/>
      <c r="D33" s="60"/>
      <c r="E33" s="99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214"/>
      <c r="R33" s="214"/>
      <c r="S33" s="214"/>
      <c r="T33" s="214"/>
      <c r="U33" s="214"/>
      <c r="V33" s="38"/>
      <c r="W33" s="60"/>
      <c r="X33" s="38"/>
      <c r="Y33" s="72"/>
      <c r="Z33" s="72"/>
      <c r="AA33" s="72"/>
      <c r="AB33" s="72"/>
      <c r="AC33" s="72"/>
      <c r="AD33" s="72"/>
    </row>
    <row r="34" spans="1:30" x14ac:dyDescent="0.25">
      <c r="A34" s="9"/>
      <c r="B34" s="60"/>
      <c r="C34" s="38"/>
      <c r="D34" s="60"/>
      <c r="E34" s="99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214"/>
      <c r="R34" s="214"/>
      <c r="S34" s="214"/>
      <c r="T34" s="214"/>
      <c r="U34" s="214"/>
      <c r="V34" s="38"/>
      <c r="W34" s="60"/>
      <c r="X34" s="38"/>
      <c r="Y34" s="72"/>
      <c r="Z34" s="72"/>
      <c r="AA34" s="72"/>
      <c r="AB34" s="72"/>
      <c r="AC34" s="72"/>
      <c r="AD34" s="72"/>
    </row>
    <row r="35" spans="1:30" x14ac:dyDescent="0.25">
      <c r="A35" s="9"/>
      <c r="B35" s="60"/>
      <c r="C35" s="38"/>
      <c r="D35" s="60"/>
      <c r="E35" s="99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214"/>
      <c r="R35" s="214"/>
      <c r="S35" s="214"/>
      <c r="T35" s="214"/>
      <c r="U35" s="214"/>
      <c r="V35" s="38"/>
      <c r="W35" s="60"/>
      <c r="X35" s="38"/>
      <c r="Y35" s="72"/>
      <c r="Z35" s="72"/>
      <c r="AA35" s="72"/>
      <c r="AB35" s="72"/>
      <c r="AC35" s="72"/>
      <c r="AD35" s="72"/>
    </row>
    <row r="36" spans="1:30" x14ac:dyDescent="0.25">
      <c r="A36" s="9"/>
      <c r="B36" s="60"/>
      <c r="C36" s="38"/>
      <c r="D36" s="60"/>
      <c r="E36" s="99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214"/>
      <c r="R36" s="214"/>
      <c r="S36" s="214"/>
      <c r="T36" s="214"/>
      <c r="U36" s="214"/>
      <c r="V36" s="38"/>
      <c r="W36" s="60"/>
      <c r="X36" s="38"/>
      <c r="Y36" s="72"/>
      <c r="Z36" s="72"/>
      <c r="AA36" s="72"/>
      <c r="AB36" s="72"/>
      <c r="AC36" s="72"/>
      <c r="AD36" s="72"/>
    </row>
    <row r="37" spans="1:30" x14ac:dyDescent="0.25">
      <c r="A37" s="9"/>
      <c r="B37" s="60"/>
      <c r="C37" s="38"/>
      <c r="D37" s="60"/>
      <c r="E37" s="99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214"/>
      <c r="R37" s="214"/>
      <c r="S37" s="214"/>
      <c r="T37" s="214"/>
      <c r="U37" s="214"/>
      <c r="V37" s="38"/>
      <c r="W37" s="60"/>
      <c r="X37" s="38"/>
      <c r="Y37" s="72"/>
      <c r="Z37" s="72"/>
      <c r="AA37" s="72"/>
      <c r="AB37" s="72"/>
      <c r="AC37" s="72"/>
      <c r="AD37" s="72"/>
    </row>
    <row r="38" spans="1:30" x14ac:dyDescent="0.25">
      <c r="A38" s="9"/>
      <c r="B38" s="60"/>
      <c r="C38" s="38"/>
      <c r="D38" s="60"/>
      <c r="E38" s="99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214"/>
      <c r="R38" s="214"/>
      <c r="S38" s="214"/>
      <c r="T38" s="214"/>
      <c r="U38" s="214"/>
      <c r="V38" s="38"/>
      <c r="W38" s="60"/>
      <c r="X38" s="38"/>
      <c r="Y38" s="72"/>
      <c r="Z38" s="72"/>
      <c r="AA38" s="72"/>
      <c r="AB38" s="72"/>
      <c r="AC38" s="72"/>
      <c r="AD38" s="72"/>
    </row>
    <row r="39" spans="1:30" x14ac:dyDescent="0.25">
      <c r="A39" s="9"/>
      <c r="B39" s="60"/>
      <c r="C39" s="38"/>
      <c r="D39" s="60"/>
      <c r="E39" s="99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214"/>
      <c r="R39" s="214"/>
      <c r="S39" s="214"/>
      <c r="T39" s="214"/>
      <c r="U39" s="214"/>
      <c r="V39" s="38"/>
      <c r="W39" s="60"/>
      <c r="X39" s="38"/>
      <c r="Y39" s="72"/>
      <c r="Z39" s="72"/>
      <c r="AA39" s="72"/>
      <c r="AB39" s="72"/>
      <c r="AC39" s="72"/>
      <c r="AD39" s="72"/>
    </row>
    <row r="40" spans="1:30" x14ac:dyDescent="0.25">
      <c r="A40" s="9"/>
      <c r="B40" s="60"/>
      <c r="C40" s="38"/>
      <c r="D40" s="60"/>
      <c r="E40" s="99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214"/>
      <c r="R40" s="214"/>
      <c r="S40" s="214"/>
      <c r="T40" s="214"/>
      <c r="U40" s="214"/>
      <c r="V40" s="38"/>
      <c r="W40" s="60"/>
      <c r="X40" s="38"/>
      <c r="Y40" s="72"/>
      <c r="Z40" s="72"/>
      <c r="AA40" s="72"/>
      <c r="AB40" s="72"/>
      <c r="AC40" s="72"/>
      <c r="AD40" s="72"/>
    </row>
    <row r="41" spans="1:30" x14ac:dyDescent="0.25">
      <c r="A41" s="9"/>
      <c r="B41" s="60"/>
      <c r="C41" s="38"/>
      <c r="D41" s="60"/>
      <c r="E41" s="99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214"/>
      <c r="R41" s="214"/>
      <c r="S41" s="214"/>
      <c r="T41" s="214"/>
      <c r="U41" s="214"/>
      <c r="V41" s="38"/>
      <c r="W41" s="60"/>
      <c r="X41" s="38"/>
      <c r="Y41" s="72"/>
      <c r="Z41" s="72"/>
      <c r="AA41" s="72"/>
      <c r="AB41" s="72"/>
      <c r="AC41" s="72"/>
      <c r="AD41" s="72"/>
    </row>
    <row r="42" spans="1:30" x14ac:dyDescent="0.25">
      <c r="A42" s="9"/>
      <c r="B42" s="60"/>
      <c r="C42" s="38"/>
      <c r="D42" s="60"/>
      <c r="E42" s="99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214"/>
      <c r="R42" s="214"/>
      <c r="S42" s="214"/>
      <c r="T42" s="214"/>
      <c r="U42" s="214"/>
      <c r="V42" s="38"/>
      <c r="W42" s="60"/>
      <c r="X42" s="38"/>
      <c r="Y42" s="72"/>
      <c r="Z42" s="72"/>
      <c r="AA42" s="72"/>
      <c r="AB42" s="72"/>
      <c r="AC42" s="72"/>
      <c r="AD42" s="72"/>
    </row>
    <row r="43" spans="1:30" x14ac:dyDescent="0.25">
      <c r="A43" s="9"/>
      <c r="B43" s="60"/>
      <c r="C43" s="38"/>
      <c r="D43" s="60"/>
      <c r="E43" s="99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214"/>
      <c r="R43" s="214"/>
      <c r="S43" s="214"/>
      <c r="T43" s="214"/>
      <c r="U43" s="214"/>
      <c r="V43" s="38"/>
      <c r="W43" s="60"/>
      <c r="X43" s="38"/>
      <c r="Y43" s="72"/>
      <c r="Z43" s="72"/>
      <c r="AA43" s="72"/>
      <c r="AB43" s="72"/>
      <c r="AC43" s="72"/>
      <c r="AD43" s="72"/>
    </row>
    <row r="44" spans="1:30" x14ac:dyDescent="0.25">
      <c r="A44" s="9"/>
      <c r="B44" s="60"/>
      <c r="C44" s="38"/>
      <c r="D44" s="60"/>
      <c r="E44" s="99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214"/>
      <c r="R44" s="214"/>
      <c r="S44" s="214"/>
      <c r="T44" s="214"/>
      <c r="U44" s="214"/>
      <c r="V44" s="38"/>
      <c r="W44" s="60"/>
      <c r="X44" s="38"/>
      <c r="Y44" s="72"/>
      <c r="Z44" s="72"/>
      <c r="AA44" s="72"/>
      <c r="AB44" s="72"/>
      <c r="AC44" s="72"/>
      <c r="AD44" s="72"/>
    </row>
    <row r="45" spans="1:30" x14ac:dyDescent="0.25">
      <c r="A45" s="9"/>
      <c r="B45" s="60"/>
      <c r="C45" s="38"/>
      <c r="D45" s="60"/>
      <c r="E45" s="99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214"/>
      <c r="R45" s="214"/>
      <c r="S45" s="214"/>
      <c r="T45" s="214"/>
      <c r="U45" s="214"/>
      <c r="V45" s="38"/>
      <c r="W45" s="60"/>
      <c r="X45" s="38"/>
      <c r="Y45" s="72"/>
      <c r="Z45" s="72"/>
      <c r="AA45" s="72"/>
      <c r="AB45" s="72"/>
      <c r="AC45" s="72"/>
      <c r="AD45" s="72"/>
    </row>
    <row r="46" spans="1:30" x14ac:dyDescent="0.25">
      <c r="A46" s="9"/>
      <c r="B46" s="60"/>
      <c r="C46" s="38"/>
      <c r="D46" s="60"/>
      <c r="E46" s="99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214"/>
      <c r="R46" s="214"/>
      <c r="S46" s="214"/>
      <c r="T46" s="214"/>
      <c r="U46" s="214"/>
      <c r="V46" s="38"/>
      <c r="W46" s="60"/>
      <c r="X46" s="38"/>
      <c r="Y46" s="72"/>
      <c r="Z46" s="72"/>
      <c r="AA46" s="72"/>
      <c r="AB46" s="72"/>
      <c r="AC46" s="72"/>
      <c r="AD46" s="72"/>
    </row>
    <row r="47" spans="1:30" x14ac:dyDescent="0.25">
      <c r="A47" s="9"/>
      <c r="B47" s="60"/>
      <c r="C47" s="38"/>
      <c r="D47" s="60"/>
      <c r="E47" s="99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214"/>
      <c r="R47" s="214"/>
      <c r="S47" s="214"/>
      <c r="T47" s="214"/>
      <c r="U47" s="214"/>
      <c r="V47" s="38"/>
      <c r="W47" s="60"/>
      <c r="X47" s="38"/>
      <c r="Y47" s="72"/>
      <c r="Z47" s="72"/>
      <c r="AA47" s="72"/>
      <c r="AB47" s="72"/>
      <c r="AC47" s="72"/>
      <c r="AD47" s="72"/>
    </row>
    <row r="48" spans="1:30" x14ac:dyDescent="0.25">
      <c r="A48" s="9"/>
      <c r="B48" s="60"/>
      <c r="C48" s="38"/>
      <c r="D48" s="60"/>
      <c r="E48" s="99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214"/>
      <c r="R48" s="214"/>
      <c r="S48" s="214"/>
      <c r="T48" s="214"/>
      <c r="U48" s="214"/>
      <c r="V48" s="38"/>
      <c r="W48" s="60"/>
      <c r="X48" s="38"/>
      <c r="Y48" s="72"/>
      <c r="Z48" s="72"/>
      <c r="AA48" s="72"/>
      <c r="AB48" s="72"/>
      <c r="AC48" s="72"/>
      <c r="AD48" s="72"/>
    </row>
    <row r="49" spans="1:30" x14ac:dyDescent="0.25">
      <c r="A49" s="9"/>
      <c r="B49" s="60"/>
      <c r="C49" s="38"/>
      <c r="D49" s="60"/>
      <c r="E49" s="99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214"/>
      <c r="R49" s="214"/>
      <c r="S49" s="214"/>
      <c r="T49" s="214"/>
      <c r="U49" s="214"/>
      <c r="V49" s="38"/>
      <c r="W49" s="60"/>
      <c r="X49" s="38"/>
      <c r="Y49" s="72"/>
      <c r="Z49" s="72"/>
      <c r="AA49" s="72"/>
      <c r="AB49" s="72"/>
      <c r="AC49" s="72"/>
      <c r="AD49" s="72"/>
    </row>
    <row r="50" spans="1:30" x14ac:dyDescent="0.25">
      <c r="A50" s="9"/>
      <c r="B50" s="60"/>
      <c r="C50" s="38"/>
      <c r="D50" s="60"/>
      <c r="E50" s="99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214"/>
      <c r="R50" s="214"/>
      <c r="S50" s="214"/>
      <c r="T50" s="214"/>
      <c r="U50" s="214"/>
      <c r="V50" s="38"/>
      <c r="W50" s="60"/>
      <c r="X50" s="38"/>
      <c r="Y50" s="72"/>
      <c r="Z50" s="72"/>
      <c r="AA50" s="72"/>
      <c r="AB50" s="72"/>
      <c r="AC50" s="72"/>
      <c r="AD50" s="72"/>
    </row>
    <row r="51" spans="1:30" x14ac:dyDescent="0.25">
      <c r="A51" s="9"/>
      <c r="B51" s="60"/>
      <c r="C51" s="38"/>
      <c r="D51" s="60"/>
      <c r="E51" s="99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214"/>
      <c r="R51" s="214"/>
      <c r="S51" s="214"/>
      <c r="T51" s="214"/>
      <c r="U51" s="214"/>
      <c r="V51" s="38"/>
      <c r="W51" s="60"/>
      <c r="X51" s="38"/>
      <c r="Y51" s="72"/>
      <c r="Z51" s="72"/>
      <c r="AA51" s="72"/>
      <c r="AB51" s="72"/>
      <c r="AC51" s="72"/>
      <c r="AD51" s="72"/>
    </row>
    <row r="52" spans="1:30" x14ac:dyDescent="0.25">
      <c r="A52" s="9"/>
      <c r="B52" s="60"/>
      <c r="C52" s="38"/>
      <c r="D52" s="60"/>
      <c r="E52" s="99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214"/>
      <c r="R52" s="214"/>
      <c r="S52" s="214"/>
      <c r="T52" s="214"/>
      <c r="U52" s="214"/>
      <c r="V52" s="38"/>
      <c r="W52" s="60"/>
      <c r="X52" s="38"/>
      <c r="Y52" s="72"/>
      <c r="Z52" s="72"/>
      <c r="AA52" s="72"/>
      <c r="AB52" s="72"/>
      <c r="AC52" s="72"/>
      <c r="AD52" s="72"/>
    </row>
    <row r="53" spans="1:30" x14ac:dyDescent="0.25">
      <c r="A53" s="9"/>
      <c r="B53" s="60"/>
      <c r="C53" s="38"/>
      <c r="D53" s="60"/>
      <c r="E53" s="99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214"/>
      <c r="R53" s="214"/>
      <c r="S53" s="214"/>
      <c r="T53" s="214"/>
      <c r="U53" s="214"/>
      <c r="V53" s="38"/>
      <c r="W53" s="60"/>
      <c r="X53" s="38"/>
      <c r="Y53" s="72"/>
      <c r="Z53" s="72"/>
      <c r="AA53" s="72"/>
      <c r="AB53" s="72"/>
      <c r="AC53" s="72"/>
      <c r="AD53" s="72"/>
    </row>
    <row r="54" spans="1:30" x14ac:dyDescent="0.25">
      <c r="A54" s="9"/>
      <c r="B54" s="60"/>
      <c r="C54" s="38"/>
      <c r="D54" s="60"/>
      <c r="E54" s="99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214"/>
      <c r="R54" s="214"/>
      <c r="S54" s="214"/>
      <c r="T54" s="214"/>
      <c r="U54" s="214"/>
      <c r="V54" s="38"/>
      <c r="W54" s="60"/>
      <c r="X54" s="38"/>
      <c r="Y54" s="72"/>
      <c r="Z54" s="72"/>
      <c r="AA54" s="72"/>
      <c r="AB54" s="72"/>
      <c r="AC54" s="72"/>
      <c r="AD54" s="72"/>
    </row>
    <row r="55" spans="1:30" x14ac:dyDescent="0.25">
      <c r="A55" s="9"/>
      <c r="B55" s="60"/>
      <c r="C55" s="38"/>
      <c r="D55" s="60"/>
      <c r="E55" s="99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214"/>
      <c r="R55" s="214"/>
      <c r="S55" s="214"/>
      <c r="T55" s="214"/>
      <c r="U55" s="214"/>
      <c r="V55" s="38"/>
      <c r="W55" s="60"/>
      <c r="X55" s="38"/>
      <c r="Y55" s="72"/>
      <c r="Z55" s="72"/>
      <c r="AA55" s="72"/>
      <c r="AB55" s="72"/>
      <c r="AC55" s="72"/>
      <c r="AD55" s="72"/>
    </row>
    <row r="56" spans="1:30" x14ac:dyDescent="0.25">
      <c r="A56" s="9"/>
      <c r="B56" s="60"/>
      <c r="C56" s="38"/>
      <c r="D56" s="60"/>
      <c r="E56" s="99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214"/>
      <c r="R56" s="214"/>
      <c r="S56" s="214"/>
      <c r="T56" s="214"/>
      <c r="U56" s="214"/>
      <c r="V56" s="38"/>
      <c r="W56" s="60"/>
      <c r="X56" s="38"/>
      <c r="Y56" s="72"/>
      <c r="Z56" s="72"/>
      <c r="AA56" s="72"/>
      <c r="AB56" s="72"/>
      <c r="AC56" s="72"/>
      <c r="AD56" s="72"/>
    </row>
    <row r="57" spans="1:30" x14ac:dyDescent="0.25">
      <c r="A57" s="9"/>
      <c r="B57" s="60"/>
      <c r="C57" s="38"/>
      <c r="D57" s="60"/>
      <c r="E57" s="99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214"/>
      <c r="R57" s="214"/>
      <c r="S57" s="214"/>
      <c r="T57" s="214"/>
      <c r="U57" s="214"/>
      <c r="V57" s="38"/>
      <c r="W57" s="60"/>
      <c r="X57" s="38"/>
      <c r="Y57" s="72"/>
      <c r="Z57" s="72"/>
      <c r="AA57" s="72"/>
      <c r="AB57" s="72"/>
      <c r="AC57" s="72"/>
      <c r="AD57" s="72"/>
    </row>
    <row r="58" spans="1:30" x14ac:dyDescent="0.25">
      <c r="A58" s="9"/>
      <c r="B58" s="60"/>
      <c r="C58" s="38"/>
      <c r="D58" s="60"/>
      <c r="E58" s="60"/>
      <c r="F58" s="23"/>
      <c r="G58" s="38"/>
      <c r="H58" s="41"/>
      <c r="I58" s="38"/>
      <c r="J58" s="23"/>
      <c r="K58" s="23"/>
      <c r="L58" s="23"/>
      <c r="M58" s="23"/>
      <c r="N58" s="59"/>
      <c r="O58" s="59"/>
      <c r="P58" s="23"/>
      <c r="Q58" s="215"/>
      <c r="R58" s="215"/>
      <c r="S58" s="215"/>
      <c r="T58" s="215"/>
      <c r="U58" s="215"/>
      <c r="V58" s="23"/>
      <c r="W58" s="60"/>
      <c r="X58" s="23"/>
      <c r="Y58" s="72"/>
      <c r="Z58" s="72"/>
      <c r="AA58" s="72"/>
      <c r="AB58" s="72"/>
      <c r="AC58" s="72"/>
      <c r="AD58" s="72"/>
    </row>
    <row r="59" spans="1:30" x14ac:dyDescent="0.25">
      <c r="A59" s="9"/>
      <c r="B59" s="60"/>
      <c r="C59" s="38"/>
      <c r="D59" s="60"/>
      <c r="E59" s="60"/>
      <c r="F59" s="23"/>
      <c r="G59" s="38"/>
      <c r="H59" s="41"/>
      <c r="I59" s="38"/>
      <c r="J59" s="23"/>
      <c r="K59" s="23"/>
      <c r="L59" s="23"/>
      <c r="M59" s="23"/>
      <c r="N59" s="59"/>
      <c r="O59" s="59"/>
      <c r="P59" s="23"/>
      <c r="Q59" s="215"/>
      <c r="R59" s="215"/>
      <c r="S59" s="215"/>
      <c r="T59" s="215"/>
      <c r="U59" s="215"/>
      <c r="V59" s="23"/>
      <c r="W59" s="60"/>
      <c r="X59" s="23"/>
      <c r="Y59" s="72"/>
      <c r="Z59" s="72"/>
      <c r="AA59" s="72"/>
      <c r="AB59" s="72"/>
      <c r="AC59" s="72"/>
      <c r="AD59" s="72"/>
    </row>
    <row r="60" spans="1:30" x14ac:dyDescent="0.25">
      <c r="A60" s="9"/>
      <c r="B60" s="60"/>
      <c r="C60" s="38"/>
      <c r="D60" s="60"/>
      <c r="E60" s="60"/>
      <c r="F60" s="23"/>
      <c r="G60" s="38"/>
      <c r="H60" s="41"/>
      <c r="I60" s="38"/>
      <c r="J60" s="23"/>
      <c r="K60" s="23"/>
      <c r="L60" s="23"/>
      <c r="M60" s="23"/>
      <c r="N60" s="59"/>
      <c r="O60" s="59"/>
      <c r="P60" s="23"/>
      <c r="Q60" s="215"/>
      <c r="R60" s="215"/>
      <c r="S60" s="215"/>
      <c r="T60" s="215"/>
      <c r="U60" s="215"/>
      <c r="V60" s="23"/>
      <c r="W60" s="60"/>
      <c r="X60" s="23"/>
      <c r="Y60" s="72"/>
      <c r="Z60" s="72"/>
      <c r="AA60" s="72"/>
      <c r="AB60" s="72"/>
      <c r="AC60" s="72"/>
      <c r="AD60" s="72"/>
    </row>
    <row r="61" spans="1:30" x14ac:dyDescent="0.25">
      <c r="A61" s="9"/>
      <c r="B61" s="60"/>
      <c r="C61" s="38"/>
      <c r="D61" s="60"/>
      <c r="E61" s="60"/>
      <c r="F61" s="23"/>
      <c r="G61" s="38"/>
      <c r="H61" s="41"/>
      <c r="I61" s="38"/>
      <c r="J61" s="23"/>
      <c r="K61" s="23"/>
      <c r="L61" s="23"/>
      <c r="M61" s="23"/>
      <c r="N61" s="59"/>
      <c r="O61" s="59"/>
      <c r="P61" s="23"/>
      <c r="Q61" s="215"/>
      <c r="R61" s="215"/>
      <c r="S61" s="215"/>
      <c r="T61" s="215"/>
      <c r="U61" s="215"/>
      <c r="V61" s="23"/>
      <c r="W61" s="60"/>
      <c r="X61" s="23"/>
      <c r="Y61" s="72"/>
      <c r="Z61" s="72"/>
      <c r="AA61" s="72"/>
      <c r="AB61" s="72"/>
      <c r="AC61" s="72"/>
      <c r="AD61" s="7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2"/>
  <sheetViews>
    <sheetView zoomScale="97" zoomScaleNormal="97" workbookViewId="0">
      <selection activeCell="A2" sqref="A2"/>
    </sheetView>
  </sheetViews>
  <sheetFormatPr defaultRowHeight="15" x14ac:dyDescent="0.2"/>
  <cols>
    <col min="1" max="1" width="0.7109375" style="113" customWidth="1"/>
    <col min="2" max="2" width="9.140625" style="118" customWidth="1"/>
    <col min="3" max="3" width="8.28515625" style="195" customWidth="1"/>
    <col min="4" max="4" width="5.85546875" style="118" customWidth="1"/>
    <col min="5" max="8" width="5.7109375" style="119" customWidth="1"/>
    <col min="9" max="9" width="10.7109375" style="119" customWidth="1"/>
    <col min="10" max="10" width="0.5703125" style="119" customWidth="1"/>
    <col min="11" max="13" width="5.7109375" style="119" customWidth="1"/>
    <col min="14" max="14" width="10.7109375" style="119" customWidth="1"/>
    <col min="15" max="17" width="5.7109375" style="119" customWidth="1"/>
    <col min="18" max="18" width="10.5703125" style="119" customWidth="1"/>
    <col min="19" max="21" width="3.7109375" style="120" customWidth="1"/>
    <col min="22" max="22" width="25.42578125" style="113" customWidth="1"/>
    <col min="23" max="23" width="68" style="113" customWidth="1"/>
    <col min="24" max="24" width="16" style="113" customWidth="1"/>
    <col min="25" max="25" width="58.85546875" style="113" customWidth="1"/>
    <col min="26" max="16384" width="9.140625" style="113"/>
  </cols>
  <sheetData>
    <row r="1" spans="1:26" s="109" customFormat="1" ht="23.1" customHeight="1" x14ac:dyDescent="0.3">
      <c r="A1" s="103"/>
      <c r="B1" s="104" t="s">
        <v>85</v>
      </c>
      <c r="C1" s="143"/>
      <c r="D1" s="106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6"/>
      <c r="T1" s="106"/>
      <c r="U1" s="106"/>
      <c r="V1" s="107"/>
      <c r="W1" s="108"/>
      <c r="X1" s="108"/>
      <c r="Y1" s="108"/>
    </row>
    <row r="2" spans="1:26" s="149" customFormat="1" ht="20.100000000000001" customHeight="1" x14ac:dyDescent="0.25">
      <c r="A2" s="144"/>
      <c r="B2" s="110" t="s">
        <v>33</v>
      </c>
      <c r="C2" s="145"/>
      <c r="D2" s="112"/>
      <c r="E2" s="112" t="s">
        <v>142</v>
      </c>
      <c r="F2" s="146"/>
      <c r="G2" s="145"/>
      <c r="H2" s="146"/>
      <c r="I2" s="145"/>
      <c r="J2" s="146"/>
      <c r="K2" s="111"/>
      <c r="L2" s="146"/>
      <c r="M2" s="111"/>
      <c r="N2" s="146"/>
      <c r="O2" s="146"/>
      <c r="P2" s="111"/>
      <c r="Q2" s="146"/>
      <c r="R2" s="145"/>
      <c r="S2" s="111"/>
      <c r="T2" s="111"/>
      <c r="U2" s="111"/>
      <c r="V2" s="147"/>
      <c r="W2" s="148"/>
      <c r="X2" s="148"/>
      <c r="Y2" s="148"/>
      <c r="Z2" s="148"/>
    </row>
    <row r="3" spans="1:26" s="156" customFormat="1" ht="15" customHeight="1" x14ac:dyDescent="0.25">
      <c r="A3" s="150"/>
      <c r="B3" s="24" t="s">
        <v>86</v>
      </c>
      <c r="C3" s="77" t="s">
        <v>12</v>
      </c>
      <c r="D3" s="151"/>
      <c r="E3" s="152"/>
      <c r="F3" s="151"/>
      <c r="G3" s="151"/>
      <c r="H3" s="151"/>
      <c r="I3" s="80"/>
      <c r="J3" s="153"/>
      <c r="K3" s="154" t="s">
        <v>14</v>
      </c>
      <c r="L3" s="79"/>
      <c r="M3" s="151"/>
      <c r="N3" s="80"/>
      <c r="O3" s="154" t="s">
        <v>15</v>
      </c>
      <c r="P3" s="79"/>
      <c r="Q3" s="17"/>
      <c r="R3" s="80"/>
      <c r="S3" s="76" t="s">
        <v>87</v>
      </c>
      <c r="T3" s="151"/>
      <c r="U3" s="80"/>
      <c r="V3" s="78" t="s">
        <v>88</v>
      </c>
      <c r="W3" s="155"/>
      <c r="X3" s="155"/>
      <c r="Y3" s="155"/>
      <c r="Z3" s="155"/>
    </row>
    <row r="4" spans="1:26" s="158" customFormat="1" ht="15" customHeight="1" x14ac:dyDescent="0.25">
      <c r="A4" s="150"/>
      <c r="B4" s="18" t="s">
        <v>0</v>
      </c>
      <c r="C4" s="16" t="s">
        <v>1</v>
      </c>
      <c r="D4" s="18" t="s">
        <v>4</v>
      </c>
      <c r="E4" s="18" t="s">
        <v>66</v>
      </c>
      <c r="F4" s="18" t="s">
        <v>61</v>
      </c>
      <c r="G4" s="15" t="s">
        <v>62</v>
      </c>
      <c r="H4" s="15" t="s">
        <v>30</v>
      </c>
      <c r="I4" s="18" t="s">
        <v>89</v>
      </c>
      <c r="J4" s="31"/>
      <c r="K4" s="18" t="s">
        <v>66</v>
      </c>
      <c r="L4" s="18" t="s">
        <v>61</v>
      </c>
      <c r="M4" s="157" t="s">
        <v>30</v>
      </c>
      <c r="N4" s="18" t="s">
        <v>89</v>
      </c>
      <c r="O4" s="18" t="s">
        <v>66</v>
      </c>
      <c r="P4" s="18" t="s">
        <v>61</v>
      </c>
      <c r="Q4" s="18" t="s">
        <v>30</v>
      </c>
      <c r="R4" s="18" t="s">
        <v>89</v>
      </c>
      <c r="S4" s="15">
        <v>1</v>
      </c>
      <c r="T4" s="17">
        <v>2</v>
      </c>
      <c r="U4" s="18">
        <v>3</v>
      </c>
      <c r="V4" s="80"/>
      <c r="W4" s="155"/>
      <c r="X4" s="155"/>
      <c r="Y4" s="155"/>
      <c r="Z4" s="155"/>
    </row>
    <row r="5" spans="1:26" s="158" customFormat="1" ht="15" customHeight="1" x14ac:dyDescent="0.25">
      <c r="A5" s="150"/>
      <c r="B5" s="24">
        <v>1984</v>
      </c>
      <c r="C5" s="67" t="s">
        <v>35</v>
      </c>
      <c r="D5" s="24" t="s">
        <v>36</v>
      </c>
      <c r="E5" s="24">
        <v>5</v>
      </c>
      <c r="F5" s="24">
        <v>3</v>
      </c>
      <c r="G5" s="24">
        <v>0</v>
      </c>
      <c r="H5" s="24">
        <v>2</v>
      </c>
      <c r="I5" s="35">
        <f>PRODUCT(F5/E5)</f>
        <v>0.6</v>
      </c>
      <c r="J5" s="31"/>
      <c r="K5" s="24"/>
      <c r="L5" s="24"/>
      <c r="M5" s="24"/>
      <c r="N5" s="35"/>
      <c r="O5" s="24"/>
      <c r="P5" s="24"/>
      <c r="Q5" s="24"/>
      <c r="R5" s="35"/>
      <c r="S5" s="25"/>
      <c r="T5" s="26"/>
      <c r="U5" s="24"/>
      <c r="V5" s="78"/>
      <c r="W5" s="155"/>
      <c r="X5" s="155"/>
      <c r="Y5" s="155"/>
      <c r="Z5" s="155"/>
    </row>
    <row r="6" spans="1:26" s="158" customFormat="1" ht="15" customHeight="1" x14ac:dyDescent="0.25">
      <c r="A6" s="150"/>
      <c r="B6" s="24">
        <v>1985</v>
      </c>
      <c r="C6" s="67" t="s">
        <v>35</v>
      </c>
      <c r="D6" s="24" t="s">
        <v>90</v>
      </c>
      <c r="E6" s="24">
        <v>2</v>
      </c>
      <c r="F6" s="24">
        <v>2</v>
      </c>
      <c r="G6" s="24">
        <v>0</v>
      </c>
      <c r="H6" s="24">
        <v>0</v>
      </c>
      <c r="I6" s="35">
        <f>PRODUCT(F6/E6)</f>
        <v>1</v>
      </c>
      <c r="J6" s="31"/>
      <c r="K6" s="24"/>
      <c r="L6" s="24"/>
      <c r="M6" s="24"/>
      <c r="N6" s="35"/>
      <c r="O6" s="24"/>
      <c r="P6" s="24"/>
      <c r="Q6" s="24"/>
      <c r="R6" s="35"/>
      <c r="S6" s="25"/>
      <c r="T6" s="26"/>
      <c r="U6" s="24"/>
      <c r="V6" s="78"/>
      <c r="W6" s="155"/>
      <c r="X6" s="155"/>
      <c r="Y6" s="155"/>
      <c r="Z6" s="155"/>
    </row>
    <row r="7" spans="1:26" s="158" customFormat="1" ht="15" customHeight="1" x14ac:dyDescent="0.25">
      <c r="A7" s="150"/>
      <c r="B7" s="24">
        <v>1987</v>
      </c>
      <c r="C7" s="67" t="s">
        <v>35</v>
      </c>
      <c r="D7" s="24" t="s">
        <v>90</v>
      </c>
      <c r="E7" s="24">
        <v>18</v>
      </c>
      <c r="F7" s="24">
        <v>6</v>
      </c>
      <c r="G7" s="24">
        <v>3</v>
      </c>
      <c r="H7" s="24">
        <v>9</v>
      </c>
      <c r="I7" s="35">
        <f>PRODUCT(F7/E7)</f>
        <v>0.33333333333333331</v>
      </c>
      <c r="J7" s="31"/>
      <c r="K7" s="24"/>
      <c r="L7" s="24"/>
      <c r="M7" s="24"/>
      <c r="N7" s="35"/>
      <c r="O7" s="24"/>
      <c r="P7" s="24"/>
      <c r="Q7" s="24"/>
      <c r="R7" s="35"/>
      <c r="S7" s="25"/>
      <c r="T7" s="26"/>
      <c r="U7" s="24"/>
      <c r="V7" s="78"/>
      <c r="W7" s="155"/>
      <c r="X7" s="155"/>
      <c r="Y7" s="155"/>
      <c r="Z7" s="155"/>
    </row>
    <row r="8" spans="1:26" s="158" customFormat="1" ht="15" customHeight="1" x14ac:dyDescent="0.25">
      <c r="A8" s="150"/>
      <c r="B8" s="22" t="s">
        <v>7</v>
      </c>
      <c r="C8" s="20"/>
      <c r="D8" s="159"/>
      <c r="E8" s="157">
        <v>25</v>
      </c>
      <c r="F8" s="157">
        <v>11</v>
      </c>
      <c r="G8" s="157">
        <v>3</v>
      </c>
      <c r="H8" s="157">
        <v>11</v>
      </c>
      <c r="I8" s="160">
        <v>0.44</v>
      </c>
      <c r="J8" s="31"/>
      <c r="K8" s="157">
        <v>0</v>
      </c>
      <c r="L8" s="157">
        <v>0</v>
      </c>
      <c r="M8" s="157">
        <v>0</v>
      </c>
      <c r="N8" s="160">
        <v>0</v>
      </c>
      <c r="O8" s="157">
        <v>0</v>
      </c>
      <c r="P8" s="157">
        <v>0</v>
      </c>
      <c r="Q8" s="157">
        <v>0</v>
      </c>
      <c r="R8" s="160">
        <v>0</v>
      </c>
      <c r="S8" s="157">
        <v>0</v>
      </c>
      <c r="T8" s="157">
        <v>0</v>
      </c>
      <c r="U8" s="157">
        <v>0</v>
      </c>
      <c r="V8" s="78"/>
      <c r="W8" s="155"/>
      <c r="X8" s="155"/>
      <c r="Y8" s="155"/>
      <c r="Z8" s="155"/>
    </row>
    <row r="9" spans="1:26" s="156" customFormat="1" ht="15" customHeight="1" x14ac:dyDescent="0.25">
      <c r="A9" s="150"/>
      <c r="B9" s="161"/>
      <c r="C9" s="162"/>
      <c r="D9" s="163"/>
      <c r="E9" s="163"/>
      <c r="F9" s="163"/>
      <c r="G9" s="163"/>
      <c r="H9" s="163"/>
      <c r="I9" s="163"/>
      <c r="J9" s="164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5"/>
      <c r="W9" s="155"/>
      <c r="X9" s="155"/>
      <c r="Y9" s="155"/>
      <c r="Z9" s="155"/>
    </row>
    <row r="10" spans="1:26" s="158" customFormat="1" ht="15" customHeight="1" x14ac:dyDescent="0.25">
      <c r="A10" s="150"/>
      <c r="B10" s="76" t="s">
        <v>24</v>
      </c>
      <c r="C10" s="166"/>
      <c r="D10" s="167"/>
      <c r="E10" s="79" t="s">
        <v>66</v>
      </c>
      <c r="F10" s="79" t="s">
        <v>61</v>
      </c>
      <c r="G10" s="80" t="s">
        <v>62</v>
      </c>
      <c r="H10" s="80" t="s">
        <v>30</v>
      </c>
      <c r="I10" s="79" t="s">
        <v>89</v>
      </c>
      <c r="J10" s="23"/>
      <c r="K10" s="168" t="s">
        <v>91</v>
      </c>
      <c r="L10" s="159"/>
      <c r="M10" s="159"/>
      <c r="N10" s="18" t="s">
        <v>92</v>
      </c>
      <c r="O10" s="18" t="s">
        <v>66</v>
      </c>
      <c r="P10" s="18" t="s">
        <v>61</v>
      </c>
      <c r="Q10" s="18" t="s">
        <v>30</v>
      </c>
      <c r="R10" s="18" t="s">
        <v>89</v>
      </c>
      <c r="S10" s="169"/>
      <c r="T10" s="170"/>
      <c r="U10" s="171"/>
      <c r="V10" s="172"/>
      <c r="W10" s="155"/>
      <c r="X10" s="155"/>
      <c r="Y10" s="155"/>
      <c r="Z10" s="155"/>
    </row>
    <row r="11" spans="1:26" s="158" customFormat="1" ht="15" customHeight="1" x14ac:dyDescent="0.2">
      <c r="A11" s="150"/>
      <c r="B11" s="173" t="s">
        <v>12</v>
      </c>
      <c r="C11" s="74"/>
      <c r="D11" s="174"/>
      <c r="E11" s="24">
        <f>PRODUCT(E8)</f>
        <v>25</v>
      </c>
      <c r="F11" s="24">
        <f>PRODUCT(F8)</f>
        <v>11</v>
      </c>
      <c r="G11" s="24">
        <f>PRODUCT(G8)</f>
        <v>3</v>
      </c>
      <c r="H11" s="24">
        <f>PRODUCT(H8)</f>
        <v>11</v>
      </c>
      <c r="I11" s="35">
        <f>PRODUCT(F11/E11)</f>
        <v>0.44</v>
      </c>
      <c r="J11" s="23"/>
      <c r="K11" s="173" t="s">
        <v>93</v>
      </c>
      <c r="L11" s="74"/>
      <c r="M11" s="74"/>
      <c r="N11" s="175"/>
      <c r="O11" s="24"/>
      <c r="P11" s="24"/>
      <c r="Q11" s="24"/>
      <c r="R11" s="35"/>
      <c r="S11" s="176"/>
      <c r="T11" s="177"/>
      <c r="U11" s="178"/>
      <c r="V11" s="179"/>
      <c r="W11" s="155"/>
      <c r="X11" s="155"/>
      <c r="Y11" s="155"/>
      <c r="Z11" s="155"/>
    </row>
    <row r="12" spans="1:26" s="158" customFormat="1" ht="15" customHeight="1" x14ac:dyDescent="0.2">
      <c r="A12" s="150"/>
      <c r="B12" s="180" t="s">
        <v>14</v>
      </c>
      <c r="C12" s="181"/>
      <c r="D12" s="182"/>
      <c r="E12" s="24"/>
      <c r="F12" s="24"/>
      <c r="G12" s="24"/>
      <c r="H12" s="24"/>
      <c r="I12" s="24"/>
      <c r="J12" s="23"/>
      <c r="K12" s="183" t="s">
        <v>94</v>
      </c>
      <c r="L12" s="184"/>
      <c r="M12" s="184"/>
      <c r="N12" s="175"/>
      <c r="O12" s="24"/>
      <c r="P12" s="24"/>
      <c r="Q12" s="24"/>
      <c r="R12" s="35"/>
      <c r="S12" s="176"/>
      <c r="T12" s="185"/>
      <c r="U12" s="186"/>
      <c r="V12" s="187"/>
      <c r="W12" s="155"/>
      <c r="X12" s="155"/>
      <c r="Y12" s="155"/>
      <c r="Z12" s="155"/>
    </row>
    <row r="13" spans="1:26" s="158" customFormat="1" ht="15" customHeight="1" x14ac:dyDescent="0.2">
      <c r="A13" s="150"/>
      <c r="B13" s="173" t="s">
        <v>15</v>
      </c>
      <c r="C13" s="74"/>
      <c r="D13" s="174"/>
      <c r="E13" s="24"/>
      <c r="F13" s="24"/>
      <c r="G13" s="24"/>
      <c r="H13" s="24"/>
      <c r="I13" s="24"/>
      <c r="J13" s="23"/>
      <c r="K13" s="173" t="s">
        <v>95</v>
      </c>
      <c r="L13" s="74"/>
      <c r="M13" s="11"/>
      <c r="N13" s="175"/>
      <c r="O13" s="24"/>
      <c r="P13" s="24"/>
      <c r="Q13" s="24"/>
      <c r="R13" s="35"/>
      <c r="S13" s="176"/>
      <c r="T13" s="177"/>
      <c r="U13" s="186"/>
      <c r="V13" s="187"/>
      <c r="W13" s="155"/>
      <c r="X13" s="155"/>
      <c r="Y13" s="155"/>
      <c r="Z13" s="155"/>
    </row>
    <row r="14" spans="1:26" s="158" customFormat="1" ht="15" customHeight="1" x14ac:dyDescent="0.2">
      <c r="A14" s="150"/>
      <c r="B14" s="170" t="s">
        <v>25</v>
      </c>
      <c r="C14" s="20"/>
      <c r="D14" s="188"/>
      <c r="E14" s="18">
        <f>SUM(E11:E13)</f>
        <v>25</v>
      </c>
      <c r="F14" s="18">
        <f>SUM(F11:F13)</f>
        <v>11</v>
      </c>
      <c r="G14" s="18">
        <f>SUM(G11:G13)</f>
        <v>3</v>
      </c>
      <c r="H14" s="18">
        <f>SUM(H11:H13)</f>
        <v>11</v>
      </c>
      <c r="I14" s="36">
        <f>PRODUCT(F14/E14)</f>
        <v>0.44</v>
      </c>
      <c r="J14" s="23"/>
      <c r="K14" s="170" t="s">
        <v>25</v>
      </c>
      <c r="L14" s="188"/>
      <c r="M14" s="188"/>
      <c r="N14" s="95"/>
      <c r="O14" s="18"/>
      <c r="P14" s="18"/>
      <c r="Q14" s="18"/>
      <c r="R14" s="36"/>
      <c r="S14" s="189"/>
      <c r="T14" s="170"/>
      <c r="U14" s="188"/>
      <c r="V14" s="190"/>
      <c r="W14" s="155"/>
      <c r="X14" s="155"/>
      <c r="Y14" s="155"/>
      <c r="Z14" s="155"/>
    </row>
    <row r="15" spans="1:26" s="158" customFormat="1" ht="15" customHeight="1" x14ac:dyDescent="0.2">
      <c r="A15" s="191"/>
      <c r="B15" s="150"/>
      <c r="C15" s="60"/>
      <c r="D15" s="191"/>
      <c r="E15" s="150"/>
      <c r="F15" s="23"/>
      <c r="G15" s="23"/>
      <c r="H15" s="23"/>
      <c r="I15" s="23"/>
      <c r="J15" s="192"/>
      <c r="K15" s="150"/>
      <c r="L15" s="23"/>
      <c r="M15" s="23"/>
      <c r="N15" s="23"/>
      <c r="O15" s="150"/>
      <c r="P15" s="23"/>
      <c r="Q15" s="23"/>
      <c r="R15" s="23"/>
      <c r="S15" s="150"/>
      <c r="T15" s="150"/>
      <c r="U15" s="150"/>
      <c r="V15" s="155"/>
      <c r="W15" s="155"/>
      <c r="X15" s="155"/>
      <c r="Y15" s="155"/>
      <c r="Z15" s="155"/>
    </row>
    <row r="16" spans="1:26" s="158" customFormat="1" ht="15" customHeight="1" x14ac:dyDescent="0.2">
      <c r="A16" s="191"/>
      <c r="B16" s="150" t="s">
        <v>96</v>
      </c>
      <c r="C16" s="60" t="s">
        <v>52</v>
      </c>
      <c r="D16" s="150"/>
      <c r="E16" s="150"/>
      <c r="F16" s="23"/>
      <c r="G16" s="23"/>
      <c r="H16" s="23"/>
      <c r="I16" s="23"/>
      <c r="J16" s="193"/>
      <c r="K16" s="150"/>
      <c r="L16" s="23"/>
      <c r="M16" s="23"/>
      <c r="N16" s="23"/>
      <c r="O16" s="150"/>
      <c r="P16" s="23"/>
      <c r="Q16" s="23"/>
      <c r="R16" s="23"/>
      <c r="S16" s="150"/>
      <c r="T16" s="150"/>
      <c r="U16" s="150"/>
      <c r="V16" s="155"/>
      <c r="W16" s="155"/>
      <c r="X16" s="155"/>
      <c r="Y16" s="155"/>
      <c r="Z16" s="155"/>
    </row>
    <row r="17" spans="1:26" s="158" customFormat="1" ht="15" customHeight="1" x14ac:dyDescent="0.2">
      <c r="A17" s="191"/>
      <c r="B17" s="150"/>
      <c r="C17" s="60"/>
      <c r="D17" s="191"/>
      <c r="E17" s="150"/>
      <c r="F17" s="23"/>
      <c r="G17" s="23"/>
      <c r="H17" s="23"/>
      <c r="I17" s="23"/>
      <c r="J17" s="193"/>
      <c r="K17" s="150"/>
      <c r="L17" s="23"/>
      <c r="M17" s="23"/>
      <c r="N17" s="23"/>
      <c r="O17" s="150"/>
      <c r="P17" s="23"/>
      <c r="Q17" s="23"/>
      <c r="R17" s="23"/>
      <c r="S17" s="150"/>
      <c r="T17" s="150"/>
      <c r="U17" s="150"/>
      <c r="V17" s="155"/>
      <c r="W17" s="155"/>
      <c r="X17" s="155"/>
      <c r="Y17" s="155"/>
      <c r="Z17" s="155"/>
    </row>
    <row r="18" spans="1:26" s="158" customFormat="1" ht="15" customHeight="1" x14ac:dyDescent="0.2">
      <c r="A18" s="191"/>
      <c r="B18" s="150"/>
      <c r="C18" s="60"/>
      <c r="D18" s="191"/>
      <c r="E18" s="150"/>
      <c r="F18" s="23"/>
      <c r="G18" s="23"/>
      <c r="H18" s="23"/>
      <c r="I18" s="23"/>
      <c r="J18" s="193"/>
      <c r="K18" s="150"/>
      <c r="L18" s="23"/>
      <c r="M18" s="23"/>
      <c r="N18" s="23"/>
      <c r="O18" s="150"/>
      <c r="P18" s="23"/>
      <c r="Q18" s="23"/>
      <c r="R18" s="23"/>
      <c r="S18" s="150"/>
      <c r="T18" s="150"/>
      <c r="U18" s="150"/>
      <c r="V18" s="155"/>
      <c r="W18" s="155"/>
      <c r="X18" s="155"/>
      <c r="Y18" s="155"/>
      <c r="Z18" s="155"/>
    </row>
    <row r="19" spans="1:26" s="158" customFormat="1" ht="15" customHeight="1" x14ac:dyDescent="0.2">
      <c r="A19" s="191"/>
      <c r="B19" s="150"/>
      <c r="C19" s="60"/>
      <c r="D19" s="191"/>
      <c r="E19" s="150"/>
      <c r="F19" s="23"/>
      <c r="G19" s="23"/>
      <c r="H19" s="23"/>
      <c r="I19" s="23"/>
      <c r="J19" s="193"/>
      <c r="K19" s="150"/>
      <c r="L19" s="23"/>
      <c r="M19" s="23"/>
      <c r="N19" s="23"/>
      <c r="O19" s="150"/>
      <c r="P19" s="23"/>
      <c r="Q19" s="23"/>
      <c r="R19" s="23"/>
      <c r="S19" s="150"/>
      <c r="T19" s="150"/>
      <c r="U19" s="150"/>
      <c r="V19" s="155"/>
      <c r="W19" s="155"/>
      <c r="X19" s="155"/>
      <c r="Y19" s="155"/>
      <c r="Z19" s="155"/>
    </row>
    <row r="20" spans="1:26" s="158" customFormat="1" ht="15" customHeight="1" x14ac:dyDescent="0.2">
      <c r="A20" s="191"/>
      <c r="B20" s="150"/>
      <c r="C20" s="60"/>
      <c r="D20" s="191"/>
      <c r="E20" s="150"/>
      <c r="F20" s="23"/>
      <c r="G20" s="23"/>
      <c r="H20" s="23"/>
      <c r="I20" s="23"/>
      <c r="J20" s="193"/>
      <c r="K20" s="150"/>
      <c r="L20" s="23"/>
      <c r="M20" s="23"/>
      <c r="N20" s="23"/>
      <c r="O20" s="150"/>
      <c r="P20" s="23"/>
      <c r="Q20" s="23"/>
      <c r="R20" s="23"/>
      <c r="S20" s="150"/>
      <c r="T20" s="150"/>
      <c r="U20" s="150"/>
      <c r="V20" s="155"/>
      <c r="W20" s="155"/>
      <c r="X20" s="155"/>
      <c r="Y20" s="155"/>
      <c r="Z20" s="155"/>
    </row>
    <row r="21" spans="1:26" s="158" customFormat="1" ht="15" customHeight="1" x14ac:dyDescent="0.2">
      <c r="A21" s="191"/>
      <c r="B21" s="150"/>
      <c r="C21" s="60"/>
      <c r="D21" s="191"/>
      <c r="E21" s="150"/>
      <c r="F21" s="23"/>
      <c r="G21" s="23"/>
      <c r="H21" s="23"/>
      <c r="I21" s="23"/>
      <c r="J21" s="193"/>
      <c r="K21" s="150"/>
      <c r="L21" s="23"/>
      <c r="M21" s="23"/>
      <c r="N21" s="23"/>
      <c r="O21" s="150"/>
      <c r="P21" s="23"/>
      <c r="Q21" s="23"/>
      <c r="R21" s="23"/>
      <c r="S21" s="150"/>
      <c r="T21" s="150"/>
      <c r="U21" s="150"/>
      <c r="V21" s="155"/>
      <c r="W21" s="155"/>
      <c r="X21" s="155"/>
      <c r="Y21" s="155"/>
      <c r="Z21" s="155"/>
    </row>
    <row r="22" spans="1:26" ht="15" customHeight="1" x14ac:dyDescent="0.2">
      <c r="A22" s="41"/>
      <c r="B22" s="115"/>
      <c r="C22" s="194"/>
      <c r="D22" s="116"/>
      <c r="E22" s="115"/>
      <c r="F22" s="114"/>
      <c r="G22" s="114"/>
      <c r="H22" s="114"/>
      <c r="I22" s="114"/>
      <c r="J22" s="117"/>
      <c r="K22" s="115"/>
      <c r="L22" s="114"/>
      <c r="M22" s="114"/>
      <c r="N22" s="114"/>
      <c r="O22" s="115"/>
      <c r="P22" s="114"/>
      <c r="Q22" s="114"/>
      <c r="R22" s="114"/>
      <c r="S22" s="115"/>
      <c r="T22" s="115"/>
      <c r="U22" s="115"/>
      <c r="V22" s="1"/>
      <c r="W22" s="1"/>
      <c r="X22" s="1"/>
      <c r="Y22" s="1"/>
      <c r="Z22" s="1"/>
    </row>
    <row r="23" spans="1:26" ht="15" customHeight="1" x14ac:dyDescent="0.2">
      <c r="A23" s="41"/>
      <c r="B23" s="115"/>
      <c r="C23" s="194"/>
      <c r="D23" s="116"/>
      <c r="E23" s="115"/>
      <c r="F23" s="114"/>
      <c r="G23" s="114"/>
      <c r="H23" s="114"/>
      <c r="I23" s="114"/>
      <c r="J23" s="117"/>
      <c r="K23" s="115"/>
      <c r="L23" s="114"/>
      <c r="M23" s="114"/>
      <c r="N23" s="114"/>
      <c r="O23" s="115"/>
      <c r="P23" s="114"/>
      <c r="Q23" s="114"/>
      <c r="R23" s="114"/>
      <c r="S23" s="115"/>
      <c r="T23" s="115"/>
      <c r="U23" s="115"/>
      <c r="V23" s="1"/>
      <c r="W23" s="1"/>
      <c r="X23" s="1"/>
      <c r="Y23" s="1"/>
      <c r="Z23" s="1"/>
    </row>
    <row r="24" spans="1:26" ht="15" customHeight="1" x14ac:dyDescent="0.2">
      <c r="A24" s="41"/>
      <c r="B24" s="115"/>
      <c r="C24" s="194"/>
      <c r="D24" s="116"/>
      <c r="E24" s="115"/>
      <c r="F24" s="114"/>
      <c r="G24" s="114"/>
      <c r="H24" s="114"/>
      <c r="I24" s="114"/>
      <c r="J24" s="117"/>
      <c r="K24" s="115"/>
      <c r="L24" s="114"/>
      <c r="M24" s="114"/>
      <c r="N24" s="114"/>
      <c r="O24" s="115"/>
      <c r="P24" s="114"/>
      <c r="Q24" s="114"/>
      <c r="R24" s="114"/>
      <c r="S24" s="115"/>
      <c r="T24" s="115"/>
      <c r="U24" s="115"/>
      <c r="V24" s="1"/>
      <c r="W24" s="1"/>
      <c r="X24" s="1"/>
      <c r="Y24" s="1"/>
      <c r="Z24" s="1"/>
    </row>
    <row r="25" spans="1:26" ht="15" customHeight="1" x14ac:dyDescent="0.2">
      <c r="A25" s="41"/>
      <c r="B25" s="115"/>
      <c r="C25" s="194"/>
      <c r="D25" s="116"/>
      <c r="E25" s="115"/>
      <c r="F25" s="114"/>
      <c r="G25" s="114"/>
      <c r="H25" s="114"/>
      <c r="I25" s="114"/>
      <c r="J25" s="117"/>
      <c r="K25" s="115"/>
      <c r="L25" s="114"/>
      <c r="M25" s="114"/>
      <c r="N25" s="114"/>
      <c r="O25" s="115"/>
      <c r="P25" s="114"/>
      <c r="Q25" s="114"/>
      <c r="R25" s="114"/>
      <c r="S25" s="115"/>
      <c r="T25" s="115"/>
      <c r="U25" s="115"/>
      <c r="V25" s="1"/>
      <c r="W25" s="1"/>
      <c r="X25" s="1"/>
      <c r="Y25" s="1"/>
      <c r="Z25" s="1"/>
    </row>
    <row r="26" spans="1:26" ht="15" customHeight="1" x14ac:dyDescent="0.2">
      <c r="A26" s="41"/>
      <c r="B26" s="115"/>
      <c r="C26" s="194"/>
      <c r="D26" s="116"/>
      <c r="E26" s="115"/>
      <c r="F26" s="114"/>
      <c r="G26" s="114"/>
      <c r="H26" s="114"/>
      <c r="I26" s="114"/>
      <c r="J26" s="117"/>
      <c r="K26" s="115"/>
      <c r="L26" s="114"/>
      <c r="M26" s="114"/>
      <c r="N26" s="114"/>
      <c r="O26" s="115"/>
      <c r="P26" s="114"/>
      <c r="Q26" s="114"/>
      <c r="R26" s="114"/>
      <c r="S26" s="115"/>
      <c r="T26" s="115"/>
      <c r="U26" s="115"/>
      <c r="V26" s="1"/>
      <c r="W26" s="1"/>
      <c r="X26" s="1"/>
      <c r="Y26" s="1"/>
      <c r="Z26" s="1"/>
    </row>
    <row r="27" spans="1:26" ht="15" customHeight="1" x14ac:dyDescent="0.2">
      <c r="A27" s="41"/>
      <c r="B27" s="115"/>
      <c r="C27" s="194"/>
      <c r="D27" s="116"/>
      <c r="E27" s="115"/>
      <c r="F27" s="114"/>
      <c r="G27" s="114"/>
      <c r="H27" s="114"/>
      <c r="I27" s="114"/>
      <c r="J27" s="117"/>
      <c r="K27" s="115"/>
      <c r="L27" s="114"/>
      <c r="M27" s="114"/>
      <c r="N27" s="114"/>
      <c r="O27" s="115"/>
      <c r="P27" s="114"/>
      <c r="Q27" s="114"/>
      <c r="R27" s="114"/>
      <c r="S27" s="115"/>
      <c r="T27" s="115"/>
      <c r="U27" s="115"/>
      <c r="V27" s="1"/>
      <c r="W27" s="1"/>
      <c r="X27" s="1"/>
      <c r="Y27" s="1"/>
      <c r="Z27" s="1"/>
    </row>
    <row r="28" spans="1:26" ht="15" customHeight="1" x14ac:dyDescent="0.2">
      <c r="A28" s="41"/>
      <c r="B28" s="115"/>
      <c r="C28" s="194"/>
      <c r="D28" s="116"/>
      <c r="E28" s="115"/>
      <c r="F28" s="114"/>
      <c r="G28" s="114"/>
      <c r="H28" s="114"/>
      <c r="I28" s="114"/>
      <c r="J28" s="117"/>
      <c r="K28" s="115"/>
      <c r="L28" s="114"/>
      <c r="M28" s="114"/>
      <c r="N28" s="114"/>
      <c r="O28" s="115"/>
      <c r="P28" s="114"/>
      <c r="Q28" s="114"/>
      <c r="R28" s="114"/>
      <c r="S28" s="115"/>
      <c r="T28" s="115"/>
      <c r="U28" s="115"/>
      <c r="V28" s="1"/>
      <c r="W28" s="1"/>
      <c r="X28" s="1"/>
      <c r="Y28" s="1"/>
      <c r="Z28" s="1"/>
    </row>
    <row r="29" spans="1:26" ht="15" customHeight="1" x14ac:dyDescent="0.2">
      <c r="A29" s="41"/>
      <c r="B29" s="115"/>
      <c r="C29" s="194"/>
      <c r="D29" s="116"/>
      <c r="E29" s="115"/>
      <c r="F29" s="114"/>
      <c r="G29" s="114"/>
      <c r="H29" s="114"/>
      <c r="I29" s="114"/>
      <c r="J29" s="117"/>
      <c r="K29" s="115"/>
      <c r="L29" s="114"/>
      <c r="M29" s="114"/>
      <c r="N29" s="114"/>
      <c r="O29" s="115"/>
      <c r="P29" s="114"/>
      <c r="Q29" s="114"/>
      <c r="R29" s="114"/>
      <c r="S29" s="115"/>
      <c r="T29" s="115"/>
      <c r="U29" s="115"/>
      <c r="V29" s="1"/>
      <c r="W29" s="1"/>
      <c r="X29" s="1"/>
      <c r="Y29" s="1"/>
      <c r="Z29" s="1"/>
    </row>
    <row r="30" spans="1:26" ht="15" customHeight="1" x14ac:dyDescent="0.2">
      <c r="A30" s="41"/>
      <c r="B30" s="115"/>
      <c r="C30" s="194"/>
      <c r="D30" s="116"/>
      <c r="E30" s="115"/>
      <c r="F30" s="114"/>
      <c r="G30" s="114"/>
      <c r="H30" s="114"/>
      <c r="I30" s="114"/>
      <c r="J30" s="117"/>
      <c r="K30" s="115"/>
      <c r="L30" s="114"/>
      <c r="M30" s="114"/>
      <c r="N30" s="114"/>
      <c r="O30" s="115"/>
      <c r="P30" s="114"/>
      <c r="Q30" s="114"/>
      <c r="R30" s="114"/>
      <c r="S30" s="115"/>
      <c r="T30" s="115"/>
      <c r="U30" s="115"/>
      <c r="V30" s="1"/>
      <c r="W30" s="1"/>
      <c r="X30" s="1"/>
      <c r="Y30" s="1"/>
      <c r="Z30" s="1"/>
    </row>
    <row r="31" spans="1:26" ht="15" customHeight="1" x14ac:dyDescent="0.2">
      <c r="A31" s="41"/>
      <c r="B31" s="115"/>
      <c r="C31" s="194"/>
      <c r="D31" s="116"/>
      <c r="E31" s="115"/>
      <c r="F31" s="114"/>
      <c r="G31" s="114"/>
      <c r="H31" s="114"/>
      <c r="I31" s="114"/>
      <c r="J31" s="117"/>
      <c r="K31" s="115"/>
      <c r="L31" s="114"/>
      <c r="M31" s="114"/>
      <c r="N31" s="114"/>
      <c r="O31" s="115"/>
      <c r="P31" s="114"/>
      <c r="Q31" s="114"/>
      <c r="R31" s="114"/>
      <c r="S31" s="115"/>
      <c r="T31" s="115"/>
      <c r="U31" s="115"/>
      <c r="V31" s="1"/>
      <c r="W31" s="1"/>
      <c r="X31" s="1"/>
      <c r="Y31" s="1"/>
      <c r="Z31" s="1"/>
    </row>
    <row r="32" spans="1:26" ht="15" customHeight="1" x14ac:dyDescent="0.2">
      <c r="A32" s="41"/>
      <c r="B32" s="115"/>
      <c r="C32" s="194"/>
      <c r="D32" s="116"/>
      <c r="E32" s="115"/>
      <c r="F32" s="114"/>
      <c r="G32" s="114"/>
      <c r="H32" s="114"/>
      <c r="I32" s="114"/>
      <c r="J32" s="117"/>
      <c r="K32" s="115"/>
      <c r="L32" s="114"/>
      <c r="M32" s="114"/>
      <c r="N32" s="114"/>
      <c r="O32" s="115"/>
      <c r="P32" s="114"/>
      <c r="Q32" s="114"/>
      <c r="R32" s="114"/>
      <c r="S32" s="115"/>
      <c r="T32" s="115"/>
      <c r="U32" s="115"/>
      <c r="V32" s="1"/>
      <c r="W32" s="1"/>
      <c r="X32" s="1"/>
      <c r="Y32" s="1"/>
      <c r="Z32" s="1"/>
    </row>
    <row r="33" spans="1:26" ht="15" customHeight="1" x14ac:dyDescent="0.2">
      <c r="A33" s="41"/>
      <c r="B33" s="115"/>
      <c r="C33" s="194"/>
      <c r="D33" s="116"/>
      <c r="E33" s="115"/>
      <c r="F33" s="114"/>
      <c r="G33" s="114"/>
      <c r="H33" s="114"/>
      <c r="I33" s="114"/>
      <c r="J33" s="117"/>
      <c r="K33" s="115"/>
      <c r="L33" s="114"/>
      <c r="M33" s="114"/>
      <c r="N33" s="114"/>
      <c r="O33" s="115"/>
      <c r="P33" s="114"/>
      <c r="Q33" s="114"/>
      <c r="R33" s="114"/>
      <c r="S33" s="115"/>
      <c r="T33" s="115"/>
      <c r="U33" s="115"/>
      <c r="V33" s="1"/>
      <c r="W33" s="1"/>
      <c r="X33" s="1"/>
      <c r="Y33" s="1"/>
      <c r="Z33" s="1"/>
    </row>
    <row r="34" spans="1:26" ht="15" customHeight="1" x14ac:dyDescent="0.2">
      <c r="A34" s="41"/>
      <c r="B34" s="115"/>
      <c r="C34" s="194"/>
      <c r="D34" s="116"/>
      <c r="E34" s="115"/>
      <c r="F34" s="114"/>
      <c r="G34" s="114"/>
      <c r="H34" s="114"/>
      <c r="I34" s="114"/>
      <c r="J34" s="117"/>
      <c r="K34" s="115"/>
      <c r="L34" s="114"/>
      <c r="M34" s="114"/>
      <c r="N34" s="114"/>
      <c r="O34" s="115"/>
      <c r="P34" s="114"/>
      <c r="Q34" s="114"/>
      <c r="R34" s="114"/>
      <c r="S34" s="115"/>
      <c r="T34" s="115"/>
      <c r="U34" s="115"/>
      <c r="V34" s="1"/>
      <c r="W34" s="1"/>
      <c r="X34" s="1"/>
      <c r="Y34" s="1"/>
      <c r="Z34" s="1"/>
    </row>
    <row r="35" spans="1:26" ht="15" customHeight="1" x14ac:dyDescent="0.2">
      <c r="A35" s="41"/>
      <c r="B35" s="115"/>
      <c r="C35" s="194"/>
      <c r="D35" s="116"/>
      <c r="E35" s="115"/>
      <c r="F35" s="114"/>
      <c r="G35" s="114"/>
      <c r="H35" s="114"/>
      <c r="I35" s="114"/>
      <c r="J35" s="117"/>
      <c r="K35" s="115"/>
      <c r="L35" s="114"/>
      <c r="M35" s="114"/>
      <c r="N35" s="114"/>
      <c r="O35" s="115"/>
      <c r="P35" s="114"/>
      <c r="Q35" s="114"/>
      <c r="R35" s="114"/>
      <c r="S35" s="115"/>
      <c r="T35" s="115"/>
      <c r="U35" s="115"/>
      <c r="V35" s="1"/>
      <c r="W35" s="1"/>
      <c r="X35" s="1"/>
      <c r="Y35" s="1"/>
      <c r="Z35" s="1"/>
    </row>
    <row r="36" spans="1:26" ht="15" customHeight="1" x14ac:dyDescent="0.2">
      <c r="A36" s="41"/>
      <c r="B36" s="115"/>
      <c r="C36" s="194"/>
      <c r="D36" s="116"/>
      <c r="E36" s="115"/>
      <c r="F36" s="114"/>
      <c r="G36" s="114"/>
      <c r="H36" s="114"/>
      <c r="I36" s="114"/>
      <c r="J36" s="117"/>
      <c r="K36" s="115"/>
      <c r="L36" s="114"/>
      <c r="M36" s="114"/>
      <c r="N36" s="114"/>
      <c r="O36" s="115"/>
      <c r="P36" s="114"/>
      <c r="Q36" s="114"/>
      <c r="R36" s="114"/>
      <c r="S36" s="115"/>
      <c r="T36" s="115"/>
      <c r="U36" s="115"/>
      <c r="V36" s="1"/>
      <c r="W36" s="1"/>
      <c r="X36" s="1"/>
      <c r="Y36" s="1"/>
      <c r="Z36" s="1"/>
    </row>
    <row r="37" spans="1:26" ht="15" customHeight="1" x14ac:dyDescent="0.2">
      <c r="A37" s="41"/>
      <c r="B37" s="115"/>
      <c r="C37" s="194"/>
      <c r="D37" s="116"/>
      <c r="E37" s="115"/>
      <c r="F37" s="114"/>
      <c r="G37" s="114"/>
      <c r="H37" s="114"/>
      <c r="I37" s="114"/>
      <c r="J37" s="117"/>
      <c r="K37" s="115"/>
      <c r="L37" s="114"/>
      <c r="M37" s="114"/>
      <c r="N37" s="114"/>
      <c r="O37" s="115"/>
      <c r="P37" s="114"/>
      <c r="Q37" s="114"/>
      <c r="R37" s="114"/>
      <c r="S37" s="115"/>
      <c r="T37" s="115"/>
      <c r="U37" s="115"/>
      <c r="V37" s="1"/>
      <c r="W37" s="1"/>
      <c r="X37" s="1"/>
      <c r="Y37" s="1"/>
      <c r="Z37" s="1"/>
    </row>
    <row r="38" spans="1:26" ht="15" customHeight="1" x14ac:dyDescent="0.2">
      <c r="A38" s="41"/>
      <c r="B38" s="115"/>
      <c r="C38" s="194"/>
      <c r="D38" s="116"/>
      <c r="E38" s="115"/>
      <c r="F38" s="114"/>
      <c r="G38" s="114"/>
      <c r="H38" s="114"/>
      <c r="I38" s="114"/>
      <c r="J38" s="117"/>
      <c r="K38" s="115"/>
      <c r="L38" s="114"/>
      <c r="M38" s="114"/>
      <c r="N38" s="114"/>
      <c r="O38" s="115"/>
      <c r="P38" s="114"/>
      <c r="Q38" s="114"/>
      <c r="R38" s="114"/>
      <c r="S38" s="115"/>
      <c r="T38" s="115"/>
      <c r="U38" s="115"/>
      <c r="V38" s="1"/>
      <c r="W38" s="1"/>
      <c r="X38" s="1"/>
      <c r="Y38" s="1"/>
      <c r="Z38" s="1"/>
    </row>
    <row r="39" spans="1:26" ht="15" customHeight="1" x14ac:dyDescent="0.2">
      <c r="A39" s="41"/>
      <c r="B39" s="115"/>
      <c r="C39" s="194"/>
      <c r="D39" s="116"/>
      <c r="E39" s="115"/>
      <c r="F39" s="114"/>
      <c r="G39" s="114"/>
      <c r="H39" s="114"/>
      <c r="I39" s="114"/>
      <c r="J39" s="117"/>
      <c r="K39" s="115"/>
      <c r="L39" s="114"/>
      <c r="M39" s="114"/>
      <c r="N39" s="114"/>
      <c r="O39" s="115"/>
      <c r="P39" s="114"/>
      <c r="Q39" s="114"/>
      <c r="R39" s="114"/>
      <c r="S39" s="115"/>
      <c r="T39" s="115"/>
      <c r="U39" s="115"/>
      <c r="V39" s="1"/>
      <c r="W39" s="1"/>
      <c r="X39" s="1"/>
      <c r="Y39" s="1"/>
      <c r="Z39" s="1"/>
    </row>
    <row r="40" spans="1:26" ht="15" customHeight="1" x14ac:dyDescent="0.2">
      <c r="A40" s="41"/>
      <c r="B40" s="115"/>
      <c r="C40" s="194"/>
      <c r="D40" s="116"/>
      <c r="E40" s="115"/>
      <c r="F40" s="114"/>
      <c r="G40" s="114"/>
      <c r="H40" s="114"/>
      <c r="I40" s="114"/>
      <c r="J40" s="117"/>
      <c r="K40" s="115"/>
      <c r="L40" s="114"/>
      <c r="M40" s="114"/>
      <c r="N40" s="114"/>
      <c r="O40" s="115"/>
      <c r="P40" s="114"/>
      <c r="Q40" s="114"/>
      <c r="R40" s="114"/>
      <c r="S40" s="115"/>
      <c r="T40" s="115"/>
      <c r="U40" s="115"/>
      <c r="V40" s="1"/>
      <c r="W40" s="1"/>
      <c r="X40" s="1"/>
      <c r="Y40" s="1"/>
      <c r="Z40" s="1"/>
    </row>
    <row r="41" spans="1:26" ht="15" customHeight="1" x14ac:dyDescent="0.2">
      <c r="A41" s="41"/>
      <c r="B41" s="115"/>
      <c r="C41" s="194"/>
      <c r="D41" s="116"/>
      <c r="E41" s="115"/>
      <c r="F41" s="114"/>
      <c r="G41" s="114"/>
      <c r="H41" s="114"/>
      <c r="I41" s="114"/>
      <c r="J41" s="117"/>
      <c r="K41" s="115"/>
      <c r="L41" s="114"/>
      <c r="M41" s="114"/>
      <c r="N41" s="114"/>
      <c r="O41" s="115"/>
      <c r="P41" s="114"/>
      <c r="Q41" s="114"/>
      <c r="R41" s="114"/>
      <c r="S41" s="115"/>
      <c r="T41" s="115"/>
      <c r="U41" s="115"/>
      <c r="V41" s="1"/>
      <c r="W41" s="1"/>
      <c r="X41" s="1"/>
      <c r="Y41" s="1"/>
      <c r="Z41" s="1"/>
    </row>
    <row r="42" spans="1:26" ht="15" customHeight="1" x14ac:dyDescent="0.2">
      <c r="A42" s="41"/>
      <c r="B42" s="115"/>
      <c r="C42" s="194"/>
      <c r="D42" s="116"/>
      <c r="E42" s="115"/>
      <c r="F42" s="114"/>
      <c r="G42" s="114"/>
      <c r="H42" s="114"/>
      <c r="I42" s="114"/>
      <c r="J42" s="117"/>
      <c r="K42" s="115"/>
      <c r="L42" s="114"/>
      <c r="M42" s="114"/>
      <c r="N42" s="114"/>
      <c r="O42" s="115"/>
      <c r="P42" s="114"/>
      <c r="Q42" s="114"/>
      <c r="R42" s="114"/>
      <c r="S42" s="115"/>
      <c r="T42" s="115"/>
      <c r="U42" s="115"/>
      <c r="V42" s="1"/>
      <c r="W42" s="1"/>
      <c r="X42" s="1"/>
      <c r="Y42" s="1"/>
      <c r="Z42" s="1"/>
    </row>
    <row r="43" spans="1:26" ht="15" customHeight="1" x14ac:dyDescent="0.2">
      <c r="A43" s="41"/>
      <c r="B43" s="115"/>
      <c r="C43" s="194"/>
      <c r="D43" s="116"/>
      <c r="E43" s="115"/>
      <c r="F43" s="114"/>
      <c r="G43" s="114"/>
      <c r="H43" s="114"/>
      <c r="I43" s="114"/>
      <c r="J43" s="117"/>
      <c r="K43" s="115"/>
      <c r="L43" s="114"/>
      <c r="M43" s="114"/>
      <c r="N43" s="114"/>
      <c r="O43" s="115"/>
      <c r="P43" s="114"/>
      <c r="Q43" s="114"/>
      <c r="R43" s="114"/>
      <c r="S43" s="115"/>
      <c r="T43" s="115"/>
      <c r="U43" s="115"/>
      <c r="V43" s="1"/>
      <c r="W43" s="1"/>
      <c r="X43" s="1"/>
      <c r="Y43" s="1"/>
      <c r="Z43" s="1"/>
    </row>
    <row r="44" spans="1:26" ht="15" customHeight="1" x14ac:dyDescent="0.2">
      <c r="A44" s="41"/>
      <c r="B44" s="115"/>
      <c r="C44" s="194"/>
      <c r="D44" s="116"/>
      <c r="E44" s="115"/>
      <c r="F44" s="114"/>
      <c r="G44" s="114"/>
      <c r="H44" s="114"/>
      <c r="I44" s="114"/>
      <c r="J44" s="117"/>
      <c r="K44" s="115"/>
      <c r="L44" s="114"/>
      <c r="M44" s="114"/>
      <c r="N44" s="114"/>
      <c r="O44" s="115"/>
      <c r="P44" s="114"/>
      <c r="Q44" s="114"/>
      <c r="R44" s="114"/>
      <c r="S44" s="115"/>
      <c r="T44" s="115"/>
      <c r="U44" s="115"/>
      <c r="V44" s="1"/>
      <c r="W44" s="1"/>
      <c r="X44" s="1"/>
      <c r="Y44" s="1"/>
      <c r="Z44" s="1"/>
    </row>
    <row r="45" spans="1:26" ht="15" customHeight="1" x14ac:dyDescent="0.2">
      <c r="A45" s="41"/>
      <c r="B45" s="115"/>
      <c r="C45" s="194"/>
      <c r="D45" s="116"/>
      <c r="E45" s="115"/>
      <c r="F45" s="114"/>
      <c r="G45" s="114"/>
      <c r="H45" s="114"/>
      <c r="I45" s="114"/>
      <c r="J45" s="117"/>
      <c r="K45" s="115"/>
      <c r="L45" s="114"/>
      <c r="M45" s="114"/>
      <c r="N45" s="114"/>
      <c r="O45" s="115"/>
      <c r="P45" s="114"/>
      <c r="Q45" s="114"/>
      <c r="R45" s="114"/>
      <c r="S45" s="115"/>
      <c r="T45" s="115"/>
      <c r="U45" s="115"/>
      <c r="V45" s="1"/>
      <c r="W45" s="1"/>
      <c r="X45" s="1"/>
      <c r="Y45" s="1"/>
      <c r="Z45" s="1"/>
    </row>
    <row r="46" spans="1:26" ht="15" customHeight="1" x14ac:dyDescent="0.2">
      <c r="A46" s="41"/>
      <c r="B46" s="115"/>
      <c r="C46" s="194"/>
      <c r="D46" s="116"/>
      <c r="E46" s="115"/>
      <c r="F46" s="114"/>
      <c r="G46" s="114"/>
      <c r="H46" s="114"/>
      <c r="I46" s="114"/>
      <c r="J46" s="117"/>
      <c r="K46" s="115"/>
      <c r="L46" s="114"/>
      <c r="M46" s="114"/>
      <c r="N46" s="114"/>
      <c r="O46" s="115"/>
      <c r="P46" s="114"/>
      <c r="Q46" s="114"/>
      <c r="R46" s="114"/>
      <c r="S46" s="115"/>
      <c r="T46" s="115"/>
      <c r="U46" s="115"/>
      <c r="V46" s="1"/>
      <c r="W46" s="1"/>
      <c r="X46" s="1"/>
      <c r="Y46" s="1"/>
      <c r="Z46" s="1"/>
    </row>
    <row r="47" spans="1:26" ht="15" customHeight="1" x14ac:dyDescent="0.2">
      <c r="A47" s="41"/>
      <c r="B47" s="115"/>
      <c r="C47" s="194"/>
      <c r="D47" s="116"/>
      <c r="E47" s="115"/>
      <c r="F47" s="114"/>
      <c r="G47" s="114"/>
      <c r="H47" s="114"/>
      <c r="I47" s="114"/>
      <c r="J47" s="117"/>
      <c r="K47" s="115"/>
      <c r="L47" s="114"/>
      <c r="M47" s="114"/>
      <c r="N47" s="114"/>
      <c r="O47" s="115"/>
      <c r="P47" s="114"/>
      <c r="Q47" s="114"/>
      <c r="R47" s="114"/>
      <c r="S47" s="115"/>
      <c r="T47" s="115"/>
      <c r="U47" s="115"/>
      <c r="V47" s="1"/>
      <c r="W47" s="1"/>
      <c r="X47" s="1"/>
      <c r="Y47" s="1"/>
      <c r="Z47" s="1"/>
    </row>
    <row r="48" spans="1:26" ht="15" customHeight="1" x14ac:dyDescent="0.2">
      <c r="A48" s="41"/>
      <c r="B48" s="115"/>
      <c r="C48" s="194"/>
      <c r="D48" s="116"/>
      <c r="E48" s="115"/>
      <c r="F48" s="114"/>
      <c r="G48" s="114"/>
      <c r="H48" s="114"/>
      <c r="I48" s="114"/>
      <c r="J48" s="117"/>
      <c r="K48" s="115"/>
      <c r="L48" s="114"/>
      <c r="M48" s="114"/>
      <c r="N48" s="114"/>
      <c r="O48" s="115"/>
      <c r="P48" s="114"/>
      <c r="Q48" s="114"/>
      <c r="R48" s="114"/>
      <c r="S48" s="115"/>
      <c r="T48" s="115"/>
      <c r="U48" s="115"/>
      <c r="V48" s="1"/>
      <c r="W48" s="1"/>
      <c r="X48" s="1"/>
      <c r="Y48" s="1"/>
      <c r="Z48" s="1"/>
    </row>
    <row r="49" spans="1:26" ht="15" customHeight="1" x14ac:dyDescent="0.2">
      <c r="A49" s="41"/>
      <c r="B49" s="115"/>
      <c r="C49" s="194"/>
      <c r="D49" s="116"/>
      <c r="E49" s="115"/>
      <c r="F49" s="114"/>
      <c r="G49" s="114"/>
      <c r="H49" s="114"/>
      <c r="I49" s="114"/>
      <c r="J49" s="117"/>
      <c r="K49" s="115"/>
      <c r="L49" s="114"/>
      <c r="M49" s="114"/>
      <c r="N49" s="114"/>
      <c r="O49" s="115"/>
      <c r="P49" s="114"/>
      <c r="Q49" s="114"/>
      <c r="R49" s="114"/>
      <c r="S49" s="115"/>
      <c r="T49" s="115"/>
      <c r="U49" s="115"/>
      <c r="V49" s="1"/>
      <c r="W49" s="1"/>
      <c r="X49" s="1"/>
      <c r="Y49" s="1"/>
      <c r="Z49" s="1"/>
    </row>
    <row r="50" spans="1:26" ht="15" customHeight="1" x14ac:dyDescent="0.2">
      <c r="A50" s="41"/>
      <c r="B50" s="115"/>
      <c r="C50" s="194"/>
      <c r="D50" s="116"/>
      <c r="E50" s="115"/>
      <c r="F50" s="114"/>
      <c r="G50" s="114"/>
      <c r="H50" s="114"/>
      <c r="I50" s="114"/>
      <c r="J50" s="117"/>
      <c r="K50" s="115"/>
      <c r="L50" s="114"/>
      <c r="M50" s="114"/>
      <c r="N50" s="114"/>
      <c r="O50" s="115"/>
      <c r="P50" s="114"/>
      <c r="Q50" s="114"/>
      <c r="R50" s="114"/>
      <c r="S50" s="115"/>
      <c r="T50" s="115"/>
      <c r="U50" s="115"/>
      <c r="V50" s="1"/>
      <c r="W50" s="1"/>
      <c r="X50" s="1"/>
      <c r="Y50" s="1"/>
      <c r="Z50" s="1"/>
    </row>
    <row r="51" spans="1:26" ht="15" customHeight="1" x14ac:dyDescent="0.2">
      <c r="A51" s="41"/>
      <c r="B51" s="115"/>
      <c r="C51" s="194"/>
      <c r="D51" s="116"/>
      <c r="E51" s="115"/>
      <c r="F51" s="114"/>
      <c r="G51" s="114"/>
      <c r="H51" s="114"/>
      <c r="I51" s="114"/>
      <c r="J51" s="117"/>
      <c r="K51" s="115"/>
      <c r="L51" s="114"/>
      <c r="M51" s="114"/>
      <c r="N51" s="114"/>
      <c r="O51" s="115"/>
      <c r="P51" s="114"/>
      <c r="Q51" s="114"/>
      <c r="R51" s="114"/>
      <c r="S51" s="115"/>
      <c r="T51" s="115"/>
      <c r="U51" s="115"/>
      <c r="V51" s="1"/>
      <c r="W51" s="1"/>
      <c r="X51" s="1"/>
      <c r="Y51" s="1"/>
      <c r="Z51" s="1"/>
    </row>
    <row r="52" spans="1:26" ht="15" customHeight="1" x14ac:dyDescent="0.2">
      <c r="A52" s="41"/>
      <c r="B52" s="115"/>
      <c r="C52" s="194"/>
      <c r="D52" s="116"/>
      <c r="E52" s="115"/>
      <c r="F52" s="114"/>
      <c r="G52" s="114"/>
      <c r="H52" s="114"/>
      <c r="I52" s="114"/>
      <c r="J52" s="117"/>
      <c r="K52" s="115"/>
      <c r="L52" s="114"/>
      <c r="M52" s="114"/>
      <c r="N52" s="114"/>
      <c r="O52" s="115"/>
      <c r="P52" s="114"/>
      <c r="Q52" s="114"/>
      <c r="R52" s="114"/>
      <c r="S52" s="115"/>
      <c r="T52" s="115"/>
      <c r="U52" s="115"/>
      <c r="V52" s="1"/>
      <c r="W52" s="1"/>
      <c r="X52" s="1"/>
      <c r="Y52" s="1"/>
      <c r="Z52" s="1"/>
    </row>
    <row r="53" spans="1:26" ht="15" customHeight="1" x14ac:dyDescent="0.2">
      <c r="A53" s="41"/>
      <c r="B53" s="115"/>
      <c r="C53" s="194"/>
      <c r="D53" s="116"/>
      <c r="E53" s="115"/>
      <c r="F53" s="114"/>
      <c r="G53" s="114"/>
      <c r="H53" s="114"/>
      <c r="I53" s="114"/>
      <c r="J53" s="117"/>
      <c r="K53" s="115"/>
      <c r="L53" s="114"/>
      <c r="M53" s="114"/>
      <c r="N53" s="114"/>
      <c r="O53" s="115"/>
      <c r="P53" s="114"/>
      <c r="Q53" s="114"/>
      <c r="R53" s="114"/>
      <c r="S53" s="115"/>
      <c r="T53" s="115"/>
      <c r="U53" s="115"/>
      <c r="V53" s="1"/>
      <c r="W53" s="1"/>
      <c r="X53" s="1"/>
      <c r="Y53" s="1"/>
      <c r="Z53" s="1"/>
    </row>
    <row r="54" spans="1:26" ht="15" customHeight="1" x14ac:dyDescent="0.2">
      <c r="A54" s="41"/>
      <c r="B54" s="115"/>
      <c r="C54" s="194"/>
      <c r="D54" s="116"/>
      <c r="E54" s="115"/>
      <c r="F54" s="114"/>
      <c r="G54" s="114"/>
      <c r="H54" s="114"/>
      <c r="I54" s="114"/>
      <c r="J54" s="117"/>
      <c r="K54" s="115"/>
      <c r="L54" s="114"/>
      <c r="M54" s="114"/>
      <c r="N54" s="114"/>
      <c r="O54" s="115"/>
      <c r="P54" s="114"/>
      <c r="Q54" s="114"/>
      <c r="R54" s="114"/>
      <c r="S54" s="115"/>
      <c r="T54" s="115"/>
      <c r="U54" s="115"/>
      <c r="V54" s="1"/>
      <c r="W54" s="1"/>
      <c r="X54" s="1"/>
      <c r="Y54" s="1"/>
      <c r="Z54" s="1"/>
    </row>
    <row r="55" spans="1:26" ht="15" customHeight="1" x14ac:dyDescent="0.2">
      <c r="A55" s="41"/>
      <c r="B55" s="115"/>
      <c r="C55" s="194"/>
      <c r="D55" s="116"/>
      <c r="E55" s="115"/>
      <c r="F55" s="114"/>
      <c r="G55" s="114"/>
      <c r="H55" s="114"/>
      <c r="I55" s="114"/>
      <c r="J55" s="117"/>
      <c r="K55" s="115"/>
      <c r="L55" s="114"/>
      <c r="M55" s="114"/>
      <c r="N55" s="114"/>
      <c r="O55" s="115"/>
      <c r="P55" s="114"/>
      <c r="Q55" s="114"/>
      <c r="R55" s="114"/>
      <c r="S55" s="115"/>
      <c r="T55" s="115"/>
      <c r="U55" s="115"/>
      <c r="V55" s="1"/>
      <c r="W55" s="1"/>
      <c r="X55" s="1"/>
      <c r="Y55" s="1"/>
      <c r="Z55" s="1"/>
    </row>
    <row r="56" spans="1:26" ht="15" customHeight="1" x14ac:dyDescent="0.2">
      <c r="A56" s="41"/>
      <c r="B56" s="115"/>
      <c r="C56" s="194"/>
      <c r="D56" s="116"/>
      <c r="E56" s="115"/>
      <c r="F56" s="114"/>
      <c r="G56" s="114"/>
      <c r="H56" s="114"/>
      <c r="I56" s="114"/>
      <c r="J56" s="117"/>
      <c r="K56" s="115"/>
      <c r="L56" s="114"/>
      <c r="M56" s="114"/>
      <c r="N56" s="114"/>
      <c r="O56" s="115"/>
      <c r="P56" s="114"/>
      <c r="Q56" s="114"/>
      <c r="R56" s="114"/>
      <c r="S56" s="115"/>
      <c r="T56" s="115"/>
      <c r="U56" s="115"/>
      <c r="V56" s="1"/>
      <c r="W56" s="1"/>
      <c r="X56" s="1"/>
      <c r="Y56" s="1"/>
      <c r="Z56" s="1"/>
    </row>
    <row r="57" spans="1:26" ht="15" customHeight="1" x14ac:dyDescent="0.2">
      <c r="A57" s="41"/>
      <c r="B57" s="115"/>
      <c r="C57" s="194"/>
      <c r="D57" s="116"/>
      <c r="E57" s="115"/>
      <c r="F57" s="114"/>
      <c r="G57" s="114"/>
      <c r="H57" s="114"/>
      <c r="I57" s="114"/>
      <c r="J57" s="117"/>
      <c r="K57" s="115"/>
      <c r="L57" s="114"/>
      <c r="M57" s="114"/>
      <c r="N57" s="114"/>
      <c r="O57" s="115"/>
      <c r="P57" s="114"/>
      <c r="Q57" s="114"/>
      <c r="R57" s="114"/>
      <c r="S57" s="115"/>
      <c r="T57" s="115"/>
      <c r="U57" s="115"/>
      <c r="V57" s="1"/>
      <c r="W57" s="1"/>
      <c r="X57" s="1"/>
      <c r="Y57" s="1"/>
      <c r="Z57" s="1"/>
    </row>
    <row r="58" spans="1:26" ht="15" customHeight="1" x14ac:dyDescent="0.2">
      <c r="A58" s="41"/>
      <c r="B58" s="115"/>
      <c r="C58" s="194"/>
      <c r="D58" s="116"/>
      <c r="E58" s="115"/>
      <c r="F58" s="114"/>
      <c r="G58" s="114"/>
      <c r="H58" s="114"/>
      <c r="I58" s="114"/>
      <c r="J58" s="117"/>
      <c r="K58" s="115"/>
      <c r="L58" s="114"/>
      <c r="M58" s="114"/>
      <c r="N58" s="114"/>
      <c r="O58" s="115"/>
      <c r="P58" s="114"/>
      <c r="Q58" s="114"/>
      <c r="R58" s="114"/>
      <c r="S58" s="115"/>
      <c r="T58" s="115"/>
      <c r="U58" s="115"/>
      <c r="V58" s="1"/>
      <c r="W58" s="1"/>
      <c r="X58" s="1"/>
      <c r="Y58" s="1"/>
      <c r="Z58" s="1"/>
    </row>
    <row r="59" spans="1:26" ht="15" customHeight="1" x14ac:dyDescent="0.2">
      <c r="A59" s="41"/>
      <c r="B59" s="115"/>
      <c r="C59" s="194"/>
      <c r="D59" s="116"/>
      <c r="E59" s="115"/>
      <c r="F59" s="114"/>
      <c r="G59" s="114"/>
      <c r="H59" s="114"/>
      <c r="I59" s="114"/>
      <c r="J59" s="117"/>
      <c r="K59" s="115"/>
      <c r="L59" s="114"/>
      <c r="M59" s="114"/>
      <c r="N59" s="114"/>
      <c r="O59" s="115"/>
      <c r="P59" s="114"/>
      <c r="Q59" s="114"/>
      <c r="R59" s="114"/>
      <c r="S59" s="115"/>
      <c r="T59" s="115"/>
      <c r="U59" s="115"/>
      <c r="V59" s="1"/>
      <c r="W59" s="1"/>
      <c r="X59" s="1"/>
      <c r="Y59" s="1"/>
      <c r="Z59" s="1"/>
    </row>
    <row r="60" spans="1:26" ht="15" customHeight="1" x14ac:dyDescent="0.2">
      <c r="A60" s="41"/>
      <c r="B60" s="115"/>
      <c r="C60" s="194"/>
      <c r="D60" s="116"/>
      <c r="E60" s="115"/>
      <c r="F60" s="114"/>
      <c r="G60" s="114"/>
      <c r="H60" s="114"/>
      <c r="I60" s="114"/>
      <c r="J60" s="117"/>
      <c r="K60" s="115"/>
      <c r="L60" s="114"/>
      <c r="M60" s="114"/>
      <c r="N60" s="114"/>
      <c r="O60" s="115"/>
      <c r="P60" s="114"/>
      <c r="Q60" s="114"/>
      <c r="R60" s="114"/>
      <c r="S60" s="115"/>
      <c r="T60" s="115"/>
      <c r="U60" s="115"/>
      <c r="V60" s="1"/>
      <c r="W60" s="1"/>
      <c r="X60" s="1"/>
      <c r="Y60" s="1"/>
      <c r="Z60" s="1"/>
    </row>
    <row r="61" spans="1:26" ht="15" customHeight="1" x14ac:dyDescent="0.2">
      <c r="A61" s="41"/>
      <c r="B61" s="115"/>
      <c r="C61" s="194"/>
      <c r="D61" s="116"/>
      <c r="E61" s="115"/>
      <c r="F61" s="114"/>
      <c r="G61" s="114"/>
      <c r="H61" s="114"/>
      <c r="I61" s="114"/>
      <c r="J61" s="117"/>
      <c r="K61" s="115"/>
      <c r="L61" s="114"/>
      <c r="M61" s="114"/>
      <c r="N61" s="114"/>
      <c r="O61" s="115"/>
      <c r="P61" s="114"/>
      <c r="Q61" s="114"/>
      <c r="R61" s="114"/>
      <c r="S61" s="115"/>
      <c r="T61" s="115"/>
      <c r="U61" s="115"/>
      <c r="V61" s="1"/>
      <c r="W61" s="1"/>
      <c r="X61" s="1"/>
      <c r="Y61" s="1"/>
      <c r="Z61" s="1"/>
    </row>
    <row r="62" spans="1:26" ht="15" customHeight="1" x14ac:dyDescent="0.2">
      <c r="A62" s="41"/>
      <c r="B62" s="115"/>
      <c r="C62" s="194"/>
      <c r="D62" s="116"/>
      <c r="E62" s="115"/>
      <c r="F62" s="114"/>
      <c r="G62" s="114"/>
      <c r="H62" s="114"/>
      <c r="I62" s="114"/>
      <c r="J62" s="117"/>
      <c r="K62" s="115"/>
      <c r="L62" s="114"/>
      <c r="M62" s="114"/>
      <c r="N62" s="114"/>
      <c r="O62" s="115"/>
      <c r="P62" s="114"/>
      <c r="Q62" s="114"/>
      <c r="R62" s="114"/>
      <c r="S62" s="115"/>
      <c r="T62" s="115"/>
      <c r="U62" s="115"/>
      <c r="V62" s="1"/>
      <c r="W62" s="1"/>
      <c r="X62" s="1"/>
      <c r="Y62" s="1"/>
      <c r="Z62" s="1"/>
    </row>
    <row r="63" spans="1:26" ht="15" customHeight="1" x14ac:dyDescent="0.2">
      <c r="A63" s="41"/>
      <c r="B63" s="115"/>
      <c r="C63" s="194"/>
      <c r="D63" s="116"/>
      <c r="E63" s="115"/>
      <c r="F63" s="114"/>
      <c r="G63" s="114"/>
      <c r="H63" s="114"/>
      <c r="I63" s="114"/>
      <c r="J63" s="117"/>
      <c r="K63" s="115"/>
      <c r="L63" s="114"/>
      <c r="M63" s="114"/>
      <c r="N63" s="114"/>
      <c r="O63" s="115"/>
      <c r="P63" s="114"/>
      <c r="Q63" s="114"/>
      <c r="R63" s="114"/>
      <c r="S63" s="115"/>
      <c r="T63" s="115"/>
      <c r="U63" s="115"/>
      <c r="V63" s="1"/>
      <c r="W63" s="1"/>
      <c r="X63" s="1"/>
      <c r="Y63" s="1"/>
      <c r="Z63" s="1"/>
    </row>
    <row r="64" spans="1:26" ht="15" customHeight="1" x14ac:dyDescent="0.2">
      <c r="A64" s="41"/>
      <c r="B64" s="115"/>
      <c r="C64" s="194"/>
      <c r="D64" s="116"/>
      <c r="E64" s="115"/>
      <c r="F64" s="114"/>
      <c r="G64" s="114"/>
      <c r="H64" s="114"/>
      <c r="I64" s="114"/>
      <c r="J64" s="117"/>
      <c r="K64" s="115"/>
      <c r="L64" s="114"/>
      <c r="M64" s="114"/>
      <c r="N64" s="114"/>
      <c r="O64" s="115"/>
      <c r="P64" s="114"/>
      <c r="Q64" s="114"/>
      <c r="R64" s="114"/>
      <c r="S64" s="115"/>
      <c r="T64" s="115"/>
      <c r="U64" s="115"/>
      <c r="V64" s="1"/>
      <c r="W64" s="1"/>
      <c r="X64" s="1"/>
      <c r="Y64" s="1"/>
      <c r="Z64" s="1"/>
    </row>
    <row r="65" spans="1:26" ht="15" customHeight="1" x14ac:dyDescent="0.2">
      <c r="A65" s="41"/>
      <c r="B65" s="115"/>
      <c r="C65" s="194"/>
      <c r="D65" s="116"/>
      <c r="E65" s="115"/>
      <c r="F65" s="114"/>
      <c r="G65" s="114"/>
      <c r="H65" s="114"/>
      <c r="I65" s="114"/>
      <c r="J65" s="117"/>
      <c r="K65" s="115"/>
      <c r="L65" s="114"/>
      <c r="M65" s="114"/>
      <c r="N65" s="114"/>
      <c r="O65" s="115"/>
      <c r="P65" s="114"/>
      <c r="Q65" s="114"/>
      <c r="R65" s="114"/>
      <c r="S65" s="115"/>
      <c r="T65" s="115"/>
      <c r="U65" s="115"/>
      <c r="V65" s="1"/>
      <c r="W65" s="1"/>
      <c r="X65" s="1"/>
      <c r="Y65" s="1"/>
      <c r="Z65" s="1"/>
    </row>
    <row r="66" spans="1:26" ht="15" customHeight="1" x14ac:dyDescent="0.2">
      <c r="A66" s="41"/>
      <c r="B66" s="115"/>
      <c r="C66" s="194"/>
      <c r="D66" s="116"/>
      <c r="E66" s="115"/>
      <c r="F66" s="114"/>
      <c r="G66" s="114"/>
      <c r="H66" s="114"/>
      <c r="I66" s="114"/>
      <c r="J66" s="117"/>
      <c r="K66" s="115"/>
      <c r="L66" s="114"/>
      <c r="M66" s="114"/>
      <c r="N66" s="114"/>
      <c r="O66" s="115"/>
      <c r="P66" s="114"/>
      <c r="Q66" s="114"/>
      <c r="R66" s="114"/>
      <c r="S66" s="115"/>
      <c r="T66" s="115"/>
      <c r="U66" s="115"/>
      <c r="V66" s="1"/>
      <c r="W66" s="1"/>
      <c r="X66" s="1"/>
      <c r="Y66" s="1"/>
      <c r="Z66" s="1"/>
    </row>
    <row r="67" spans="1:26" ht="15" customHeight="1" x14ac:dyDescent="0.2">
      <c r="A67" s="41"/>
      <c r="B67" s="115"/>
      <c r="C67" s="194"/>
      <c r="D67" s="116"/>
      <c r="E67" s="115"/>
      <c r="F67" s="114"/>
      <c r="G67" s="114"/>
      <c r="H67" s="114"/>
      <c r="I67" s="114"/>
      <c r="J67" s="117"/>
      <c r="K67" s="115"/>
      <c r="L67" s="114"/>
      <c r="M67" s="114"/>
      <c r="N67" s="114"/>
      <c r="O67" s="115"/>
      <c r="P67" s="114"/>
      <c r="Q67" s="114"/>
      <c r="R67" s="114"/>
      <c r="S67" s="115"/>
      <c r="T67" s="115"/>
      <c r="U67" s="115"/>
      <c r="V67" s="1"/>
      <c r="W67" s="1"/>
      <c r="X67" s="1"/>
      <c r="Y67" s="1"/>
      <c r="Z67" s="1"/>
    </row>
    <row r="68" spans="1:26" ht="15" customHeight="1" x14ac:dyDescent="0.2">
      <c r="A68" s="41"/>
      <c r="B68" s="115"/>
      <c r="C68" s="194"/>
      <c r="D68" s="116"/>
      <c r="E68" s="115"/>
      <c r="F68" s="114"/>
      <c r="G68" s="114"/>
      <c r="H68" s="114"/>
      <c r="I68" s="114"/>
      <c r="J68" s="117"/>
      <c r="K68" s="115"/>
      <c r="L68" s="114"/>
      <c r="M68" s="114"/>
      <c r="N68" s="114"/>
      <c r="O68" s="115"/>
      <c r="P68" s="114"/>
      <c r="Q68" s="114"/>
      <c r="R68" s="114"/>
      <c r="S68" s="115"/>
      <c r="T68" s="115"/>
      <c r="U68" s="115"/>
      <c r="V68" s="1"/>
      <c r="W68" s="1"/>
      <c r="X68" s="1"/>
      <c r="Y68" s="1"/>
      <c r="Z68" s="1"/>
    </row>
    <row r="69" spans="1:26" ht="15" customHeight="1" x14ac:dyDescent="0.2">
      <c r="A69" s="41"/>
      <c r="B69" s="115"/>
      <c r="C69" s="194"/>
      <c r="D69" s="116"/>
      <c r="E69" s="115"/>
      <c r="F69" s="114"/>
      <c r="G69" s="114"/>
      <c r="H69" s="114"/>
      <c r="I69" s="114"/>
      <c r="J69" s="117"/>
      <c r="K69" s="115"/>
      <c r="L69" s="114"/>
      <c r="M69" s="114"/>
      <c r="N69" s="114"/>
      <c r="O69" s="115"/>
      <c r="P69" s="114"/>
      <c r="Q69" s="114"/>
      <c r="R69" s="114"/>
      <c r="S69" s="115"/>
      <c r="T69" s="115"/>
      <c r="U69" s="115"/>
      <c r="V69" s="1"/>
      <c r="W69" s="1"/>
      <c r="X69" s="1"/>
      <c r="Y69" s="1"/>
      <c r="Z69" s="1"/>
    </row>
    <row r="70" spans="1:26" ht="15" customHeight="1" x14ac:dyDescent="0.2">
      <c r="A70" s="41"/>
      <c r="B70" s="115"/>
      <c r="C70" s="194"/>
      <c r="D70" s="116"/>
      <c r="E70" s="115"/>
      <c r="F70" s="114"/>
      <c r="G70" s="114"/>
      <c r="H70" s="114"/>
      <c r="I70" s="114"/>
      <c r="J70" s="117"/>
      <c r="K70" s="115"/>
      <c r="L70" s="114"/>
      <c r="M70" s="114"/>
      <c r="N70" s="114"/>
      <c r="O70" s="115"/>
      <c r="P70" s="114"/>
      <c r="Q70" s="114"/>
      <c r="R70" s="114"/>
      <c r="S70" s="115"/>
      <c r="T70" s="115"/>
      <c r="U70" s="115"/>
      <c r="V70" s="1"/>
      <c r="W70" s="1"/>
      <c r="X70" s="1"/>
      <c r="Y70" s="1"/>
      <c r="Z70" s="1"/>
    </row>
    <row r="71" spans="1:26" ht="15" customHeight="1" x14ac:dyDescent="0.2">
      <c r="A71" s="41"/>
      <c r="B71" s="115"/>
      <c r="C71" s="194"/>
      <c r="D71" s="116"/>
      <c r="E71" s="115"/>
      <c r="F71" s="114"/>
      <c r="G71" s="114"/>
      <c r="H71" s="114"/>
      <c r="I71" s="114"/>
      <c r="J71" s="117"/>
      <c r="K71" s="115"/>
      <c r="L71" s="114"/>
      <c r="M71" s="114"/>
      <c r="N71" s="114"/>
      <c r="O71" s="115"/>
      <c r="P71" s="114"/>
      <c r="Q71" s="114"/>
      <c r="R71" s="114"/>
      <c r="S71" s="115"/>
      <c r="T71" s="115"/>
      <c r="U71" s="115"/>
      <c r="V71" s="1"/>
      <c r="W71" s="1"/>
      <c r="X71" s="1"/>
      <c r="Y71" s="1"/>
      <c r="Z71" s="1"/>
    </row>
    <row r="72" spans="1:26" ht="15" customHeight="1" x14ac:dyDescent="0.2">
      <c r="A72" s="41"/>
      <c r="B72" s="115"/>
      <c r="C72" s="194"/>
      <c r="D72" s="116"/>
      <c r="E72" s="115"/>
      <c r="F72" s="114"/>
      <c r="G72" s="114"/>
      <c r="H72" s="114"/>
      <c r="I72" s="114"/>
      <c r="J72" s="117"/>
      <c r="K72" s="115"/>
      <c r="L72" s="114"/>
      <c r="M72" s="114"/>
      <c r="N72" s="114"/>
      <c r="O72" s="115"/>
      <c r="P72" s="114"/>
      <c r="Q72" s="114"/>
      <c r="R72" s="114"/>
      <c r="S72" s="115"/>
      <c r="T72" s="115"/>
      <c r="U72" s="115"/>
      <c r="V72" s="1"/>
      <c r="W72" s="1"/>
      <c r="X72" s="1"/>
      <c r="Y72" s="1"/>
      <c r="Z72" s="1"/>
    </row>
    <row r="73" spans="1:26" ht="15" customHeight="1" x14ac:dyDescent="0.2">
      <c r="A73" s="41"/>
      <c r="B73" s="115"/>
      <c r="C73" s="194"/>
      <c r="D73" s="116"/>
      <c r="E73" s="115"/>
      <c r="F73" s="114"/>
      <c r="G73" s="114"/>
      <c r="H73" s="114"/>
      <c r="I73" s="114"/>
      <c r="J73" s="117"/>
      <c r="K73" s="115"/>
      <c r="L73" s="114"/>
      <c r="M73" s="114"/>
      <c r="N73" s="114"/>
      <c r="O73" s="115"/>
      <c r="P73" s="114"/>
      <c r="Q73" s="114"/>
      <c r="R73" s="114"/>
      <c r="S73" s="115"/>
      <c r="T73" s="115"/>
      <c r="U73" s="115"/>
      <c r="V73" s="1"/>
      <c r="W73" s="1"/>
      <c r="X73" s="1"/>
      <c r="Y73" s="1"/>
      <c r="Z73" s="1"/>
    </row>
    <row r="74" spans="1:26" ht="15" customHeight="1" x14ac:dyDescent="0.2">
      <c r="A74" s="41"/>
      <c r="B74" s="115"/>
      <c r="C74" s="194"/>
      <c r="D74" s="116"/>
      <c r="E74" s="115"/>
      <c r="F74" s="114"/>
      <c r="G74" s="114"/>
      <c r="H74" s="114"/>
      <c r="I74" s="114"/>
      <c r="J74" s="117"/>
      <c r="K74" s="115"/>
      <c r="L74" s="114"/>
      <c r="M74" s="114"/>
      <c r="N74" s="114"/>
      <c r="O74" s="115"/>
      <c r="P74" s="114"/>
      <c r="Q74" s="114"/>
      <c r="R74" s="114"/>
      <c r="S74" s="115"/>
      <c r="T74" s="115"/>
      <c r="U74" s="115"/>
      <c r="V74" s="1"/>
      <c r="W74" s="1"/>
      <c r="X74" s="1"/>
      <c r="Y74" s="1"/>
      <c r="Z74" s="1"/>
    </row>
    <row r="75" spans="1:26" ht="15" customHeight="1" x14ac:dyDescent="0.2">
      <c r="A75" s="41"/>
      <c r="B75" s="115"/>
      <c r="C75" s="194"/>
      <c r="D75" s="116"/>
      <c r="E75" s="115"/>
      <c r="F75" s="114"/>
      <c r="G75" s="114"/>
      <c r="H75" s="114"/>
      <c r="I75" s="114"/>
      <c r="J75" s="117"/>
      <c r="K75" s="115"/>
      <c r="L75" s="114"/>
      <c r="M75" s="114"/>
      <c r="N75" s="114"/>
      <c r="O75" s="115"/>
      <c r="P75" s="114"/>
      <c r="Q75" s="114"/>
      <c r="R75" s="114"/>
      <c r="S75" s="115"/>
      <c r="T75" s="115"/>
      <c r="U75" s="115"/>
      <c r="V75" s="1"/>
      <c r="W75" s="1"/>
      <c r="X75" s="1"/>
      <c r="Y75" s="1"/>
      <c r="Z75" s="1"/>
    </row>
    <row r="76" spans="1:26" ht="15" customHeight="1" x14ac:dyDescent="0.2">
      <c r="A76" s="41"/>
      <c r="B76" s="115"/>
      <c r="C76" s="194"/>
      <c r="D76" s="116"/>
      <c r="E76" s="115"/>
      <c r="F76" s="114"/>
      <c r="G76" s="114"/>
      <c r="H76" s="114"/>
      <c r="I76" s="114"/>
      <c r="J76" s="117"/>
      <c r="K76" s="115"/>
      <c r="L76" s="114"/>
      <c r="M76" s="114"/>
      <c r="N76" s="114"/>
      <c r="O76" s="115"/>
      <c r="P76" s="114"/>
      <c r="Q76" s="114"/>
      <c r="R76" s="114"/>
      <c r="S76" s="115"/>
      <c r="T76" s="115"/>
      <c r="U76" s="115"/>
      <c r="V76" s="1"/>
      <c r="W76" s="1"/>
      <c r="X76" s="1"/>
      <c r="Y76" s="1"/>
      <c r="Z76" s="1"/>
    </row>
    <row r="77" spans="1:26" ht="15" customHeight="1" x14ac:dyDescent="0.2">
      <c r="A77" s="41"/>
      <c r="B77" s="115"/>
      <c r="C77" s="194"/>
      <c r="D77" s="116"/>
      <c r="E77" s="115"/>
      <c r="F77" s="114"/>
      <c r="G77" s="114"/>
      <c r="H77" s="114"/>
      <c r="I77" s="114"/>
      <c r="J77" s="117"/>
      <c r="K77" s="115"/>
      <c r="L77" s="114"/>
      <c r="M77" s="114"/>
      <c r="N77" s="114"/>
      <c r="O77" s="115"/>
      <c r="P77" s="114"/>
      <c r="Q77" s="114"/>
      <c r="R77" s="114"/>
      <c r="S77" s="115"/>
      <c r="T77" s="115"/>
      <c r="U77" s="115"/>
      <c r="V77" s="1"/>
      <c r="W77" s="1"/>
      <c r="X77" s="1"/>
      <c r="Y77" s="1"/>
      <c r="Z77" s="1"/>
    </row>
    <row r="78" spans="1:26" ht="15" customHeight="1" x14ac:dyDescent="0.2">
      <c r="A78" s="41"/>
      <c r="B78" s="115"/>
      <c r="C78" s="194"/>
      <c r="D78" s="116"/>
      <c r="E78" s="115"/>
      <c r="F78" s="114"/>
      <c r="G78" s="114"/>
      <c r="H78" s="114"/>
      <c r="I78" s="114"/>
      <c r="J78" s="117"/>
      <c r="K78" s="115"/>
      <c r="L78" s="114"/>
      <c r="M78" s="114"/>
      <c r="N78" s="114"/>
      <c r="O78" s="115"/>
      <c r="P78" s="114"/>
      <c r="Q78" s="114"/>
      <c r="R78" s="114"/>
      <c r="S78" s="115"/>
      <c r="T78" s="115"/>
      <c r="U78" s="115"/>
      <c r="V78" s="1"/>
      <c r="W78" s="1"/>
      <c r="X78" s="1"/>
      <c r="Y78" s="1"/>
      <c r="Z78" s="1"/>
    </row>
    <row r="79" spans="1:26" ht="15" customHeight="1" x14ac:dyDescent="0.2">
      <c r="A79" s="41"/>
      <c r="B79" s="115"/>
      <c r="C79" s="194"/>
      <c r="D79" s="116"/>
      <c r="E79" s="115"/>
      <c r="F79" s="114"/>
      <c r="G79" s="114"/>
      <c r="H79" s="114"/>
      <c r="I79" s="114"/>
      <c r="J79" s="117"/>
      <c r="K79" s="115"/>
      <c r="L79" s="114"/>
      <c r="M79" s="114"/>
      <c r="N79" s="114"/>
      <c r="O79" s="115"/>
      <c r="P79" s="114"/>
      <c r="Q79" s="114"/>
      <c r="R79" s="114"/>
      <c r="S79" s="115"/>
      <c r="T79" s="115"/>
      <c r="U79" s="115"/>
      <c r="V79" s="1"/>
      <c r="W79" s="1"/>
      <c r="X79" s="1"/>
      <c r="Y79" s="1"/>
      <c r="Z79" s="1"/>
    </row>
    <row r="80" spans="1:26" ht="15" customHeight="1" x14ac:dyDescent="0.2">
      <c r="A80" s="41"/>
      <c r="B80" s="115"/>
      <c r="C80" s="194"/>
      <c r="D80" s="116"/>
      <c r="E80" s="115"/>
      <c r="F80" s="114"/>
      <c r="G80" s="114"/>
      <c r="H80" s="114"/>
      <c r="I80" s="114"/>
      <c r="J80" s="117"/>
      <c r="K80" s="115"/>
      <c r="L80" s="114"/>
      <c r="M80" s="114"/>
      <c r="N80" s="114"/>
      <c r="O80" s="115"/>
      <c r="P80" s="114"/>
      <c r="Q80" s="114"/>
      <c r="R80" s="114"/>
      <c r="S80" s="115"/>
      <c r="T80" s="115"/>
      <c r="U80" s="115"/>
      <c r="V80" s="1"/>
      <c r="W80" s="1"/>
      <c r="X80" s="1"/>
      <c r="Y80" s="1"/>
      <c r="Z80" s="1"/>
    </row>
    <row r="81" spans="1:26" ht="15" customHeight="1" x14ac:dyDescent="0.2">
      <c r="A81" s="41"/>
      <c r="B81" s="115"/>
      <c r="C81" s="194"/>
      <c r="D81" s="116"/>
      <c r="E81" s="115"/>
      <c r="F81" s="114"/>
      <c r="G81" s="114"/>
      <c r="H81" s="114"/>
      <c r="I81" s="114"/>
      <c r="J81" s="117"/>
      <c r="K81" s="115"/>
      <c r="L81" s="114"/>
      <c r="M81" s="114"/>
      <c r="N81" s="114"/>
      <c r="O81" s="115"/>
      <c r="P81" s="114"/>
      <c r="Q81" s="114"/>
      <c r="R81" s="114"/>
      <c r="S81" s="115"/>
      <c r="T81" s="115"/>
      <c r="U81" s="115"/>
      <c r="V81" s="1"/>
      <c r="W81" s="1"/>
      <c r="X81" s="1"/>
      <c r="Y81" s="1"/>
      <c r="Z81" s="1"/>
    </row>
    <row r="82" spans="1:26" ht="15" customHeight="1" x14ac:dyDescent="0.2">
      <c r="A82" s="41"/>
      <c r="B82" s="115"/>
      <c r="C82" s="194"/>
      <c r="D82" s="116"/>
      <c r="E82" s="115"/>
      <c r="F82" s="114"/>
      <c r="G82" s="114"/>
      <c r="H82" s="114"/>
      <c r="I82" s="114"/>
      <c r="J82" s="117"/>
      <c r="K82" s="115"/>
      <c r="L82" s="114"/>
      <c r="M82" s="114"/>
      <c r="N82" s="114"/>
      <c r="O82" s="115"/>
      <c r="P82" s="114"/>
      <c r="Q82" s="114"/>
      <c r="R82" s="114"/>
      <c r="S82" s="115"/>
      <c r="T82" s="115"/>
      <c r="U82" s="115"/>
      <c r="V82" s="1"/>
      <c r="W82" s="1"/>
      <c r="X82" s="1"/>
      <c r="Y82" s="1"/>
      <c r="Z82" s="1"/>
    </row>
    <row r="83" spans="1:26" ht="15" customHeight="1" x14ac:dyDescent="0.2">
      <c r="A83" s="41"/>
      <c r="B83" s="115"/>
      <c r="C83" s="194"/>
      <c r="D83" s="116"/>
      <c r="E83" s="115"/>
      <c r="F83" s="114"/>
      <c r="G83" s="114"/>
      <c r="H83" s="114"/>
      <c r="I83" s="114"/>
      <c r="J83" s="117"/>
      <c r="K83" s="115"/>
      <c r="L83" s="114"/>
      <c r="M83" s="114"/>
      <c r="N83" s="114"/>
      <c r="O83" s="115"/>
      <c r="P83" s="114"/>
      <c r="Q83" s="114"/>
      <c r="R83" s="114"/>
      <c r="S83" s="115"/>
      <c r="T83" s="115"/>
      <c r="U83" s="115"/>
      <c r="V83" s="1"/>
      <c r="W83" s="1"/>
      <c r="X83" s="1"/>
      <c r="Y83" s="1"/>
      <c r="Z83" s="1"/>
    </row>
    <row r="84" spans="1:26" ht="15" customHeight="1" x14ac:dyDescent="0.2">
      <c r="A84" s="41"/>
      <c r="B84" s="115"/>
      <c r="C84" s="194"/>
      <c r="D84" s="116"/>
      <c r="E84" s="115"/>
      <c r="F84" s="114"/>
      <c r="G84" s="114"/>
      <c r="H84" s="114"/>
      <c r="I84" s="114"/>
      <c r="J84" s="117"/>
      <c r="K84" s="115"/>
      <c r="L84" s="114"/>
      <c r="M84" s="114"/>
      <c r="N84" s="114"/>
      <c r="O84" s="115"/>
      <c r="P84" s="114"/>
      <c r="Q84" s="114"/>
      <c r="R84" s="114"/>
      <c r="S84" s="115"/>
      <c r="T84" s="115"/>
      <c r="U84" s="115"/>
      <c r="V84" s="1"/>
      <c r="W84" s="1"/>
      <c r="X84" s="1"/>
      <c r="Y84" s="1"/>
      <c r="Z84" s="1"/>
    </row>
    <row r="85" spans="1:26" ht="15" customHeight="1" x14ac:dyDescent="0.2">
      <c r="A85" s="41"/>
      <c r="B85" s="115"/>
      <c r="C85" s="194"/>
      <c r="D85" s="116"/>
      <c r="E85" s="115"/>
      <c r="F85" s="114"/>
      <c r="G85" s="114"/>
      <c r="H85" s="114"/>
      <c r="I85" s="114"/>
      <c r="J85" s="117"/>
      <c r="K85" s="115"/>
      <c r="L85" s="114"/>
      <c r="M85" s="114"/>
      <c r="N85" s="114"/>
      <c r="O85" s="115"/>
      <c r="P85" s="114"/>
      <c r="Q85" s="114"/>
      <c r="R85" s="114"/>
      <c r="S85" s="115"/>
      <c r="T85" s="115"/>
      <c r="U85" s="115"/>
      <c r="V85" s="1"/>
      <c r="W85" s="1"/>
      <c r="X85" s="1"/>
      <c r="Y85" s="1"/>
      <c r="Z85" s="1"/>
    </row>
    <row r="86" spans="1:26" ht="15" customHeight="1" x14ac:dyDescent="0.2">
      <c r="A86" s="41"/>
      <c r="B86" s="115"/>
      <c r="C86" s="194"/>
      <c r="D86" s="116"/>
      <c r="E86" s="115"/>
      <c r="F86" s="114"/>
      <c r="G86" s="114"/>
      <c r="H86" s="114"/>
      <c r="I86" s="114"/>
      <c r="J86" s="117"/>
      <c r="K86" s="115"/>
      <c r="L86" s="114"/>
      <c r="M86" s="114"/>
      <c r="N86" s="114"/>
      <c r="O86" s="115"/>
      <c r="P86" s="114"/>
      <c r="Q86" s="114"/>
      <c r="R86" s="114"/>
      <c r="S86" s="115"/>
      <c r="T86" s="115"/>
      <c r="U86" s="115"/>
      <c r="V86" s="1"/>
      <c r="W86" s="1"/>
      <c r="X86" s="1"/>
      <c r="Y86" s="1"/>
      <c r="Z86" s="1"/>
    </row>
    <row r="87" spans="1:26" ht="15" customHeight="1" x14ac:dyDescent="0.2">
      <c r="A87" s="41"/>
      <c r="B87" s="115"/>
      <c r="C87" s="194"/>
      <c r="D87" s="116"/>
      <c r="E87" s="115"/>
      <c r="F87" s="114"/>
      <c r="G87" s="114"/>
      <c r="H87" s="114"/>
      <c r="I87" s="114"/>
      <c r="J87" s="117"/>
      <c r="K87" s="115"/>
      <c r="L87" s="114"/>
      <c r="M87" s="114"/>
      <c r="N87" s="114"/>
      <c r="O87" s="115"/>
      <c r="P87" s="114"/>
      <c r="Q87" s="114"/>
      <c r="R87" s="114"/>
      <c r="S87" s="115"/>
      <c r="T87" s="115"/>
      <c r="U87" s="115"/>
      <c r="V87" s="1"/>
      <c r="W87" s="1"/>
      <c r="X87" s="1"/>
      <c r="Y87" s="1"/>
      <c r="Z87" s="1"/>
    </row>
    <row r="88" spans="1:26" ht="15" customHeight="1" x14ac:dyDescent="0.2">
      <c r="A88" s="41"/>
      <c r="B88" s="115"/>
      <c r="C88" s="194"/>
      <c r="D88" s="116"/>
      <c r="E88" s="115"/>
      <c r="F88" s="114"/>
      <c r="G88" s="114"/>
      <c r="H88" s="114"/>
      <c r="I88" s="114"/>
      <c r="J88" s="117"/>
      <c r="K88" s="115"/>
      <c r="L88" s="114"/>
      <c r="M88" s="114"/>
      <c r="N88" s="114"/>
      <c r="O88" s="115"/>
      <c r="P88" s="114"/>
      <c r="Q88" s="114"/>
      <c r="R88" s="114"/>
      <c r="S88" s="115"/>
      <c r="T88" s="115"/>
      <c r="U88" s="115"/>
      <c r="V88" s="1"/>
      <c r="W88" s="1"/>
      <c r="X88" s="1"/>
      <c r="Y88" s="1"/>
      <c r="Z88" s="1"/>
    </row>
    <row r="89" spans="1:26" ht="15" customHeight="1" x14ac:dyDescent="0.2">
      <c r="A89" s="41"/>
      <c r="B89" s="115"/>
      <c r="C89" s="194"/>
      <c r="D89" s="116"/>
      <c r="E89" s="115"/>
      <c r="F89" s="114"/>
      <c r="G89" s="114"/>
      <c r="H89" s="114"/>
      <c r="I89" s="114"/>
      <c r="J89" s="117"/>
      <c r="K89" s="115"/>
      <c r="L89" s="114"/>
      <c r="M89" s="114"/>
      <c r="N89" s="114"/>
      <c r="O89" s="115"/>
      <c r="P89" s="114"/>
      <c r="Q89" s="114"/>
      <c r="R89" s="114"/>
      <c r="S89" s="115"/>
      <c r="T89" s="115"/>
      <c r="U89" s="115"/>
      <c r="V89" s="1"/>
      <c r="W89" s="1"/>
      <c r="X89" s="1"/>
      <c r="Y89" s="1"/>
      <c r="Z89" s="1"/>
    </row>
    <row r="90" spans="1:26" ht="15" customHeight="1" x14ac:dyDescent="0.2">
      <c r="A90" s="41"/>
      <c r="B90" s="115"/>
      <c r="C90" s="194"/>
      <c r="D90" s="116"/>
      <c r="E90" s="115"/>
      <c r="F90" s="114"/>
      <c r="G90" s="114"/>
      <c r="H90" s="114"/>
      <c r="I90" s="114"/>
      <c r="J90" s="117"/>
      <c r="K90" s="115"/>
      <c r="L90" s="114"/>
      <c r="M90" s="114"/>
      <c r="N90" s="114"/>
      <c r="O90" s="115"/>
      <c r="P90" s="114"/>
      <c r="Q90" s="114"/>
      <c r="R90" s="114"/>
      <c r="S90" s="115"/>
      <c r="T90" s="115"/>
      <c r="U90" s="115"/>
      <c r="V90" s="1"/>
      <c r="W90" s="1"/>
      <c r="X90" s="1"/>
      <c r="Y90" s="1"/>
      <c r="Z90" s="1"/>
    </row>
    <row r="91" spans="1:26" ht="15" customHeight="1" x14ac:dyDescent="0.2">
      <c r="A91" s="41"/>
      <c r="B91" s="115"/>
      <c r="C91" s="194"/>
      <c r="D91" s="116"/>
      <c r="E91" s="115"/>
      <c r="F91" s="114"/>
      <c r="G91" s="114"/>
      <c r="H91" s="114"/>
      <c r="I91" s="114"/>
      <c r="J91" s="117"/>
      <c r="K91" s="115"/>
      <c r="L91" s="114"/>
      <c r="M91" s="114"/>
      <c r="N91" s="114"/>
      <c r="O91" s="115"/>
      <c r="P91" s="114"/>
      <c r="Q91" s="114"/>
      <c r="R91" s="114"/>
      <c r="S91" s="115"/>
      <c r="T91" s="115"/>
      <c r="U91" s="115"/>
      <c r="V91" s="1"/>
      <c r="W91" s="1"/>
      <c r="X91" s="1"/>
      <c r="Y91" s="1"/>
      <c r="Z91" s="1"/>
    </row>
    <row r="92" spans="1:26" ht="15" customHeight="1" x14ac:dyDescent="0.2">
      <c r="A92" s="41"/>
      <c r="B92" s="115"/>
      <c r="C92" s="194"/>
      <c r="D92" s="116"/>
      <c r="E92" s="115"/>
      <c r="F92" s="114"/>
      <c r="G92" s="114"/>
      <c r="H92" s="114"/>
      <c r="I92" s="114"/>
      <c r="J92" s="117"/>
      <c r="K92" s="115"/>
      <c r="L92" s="114"/>
      <c r="M92" s="114"/>
      <c r="N92" s="114"/>
      <c r="O92" s="115"/>
      <c r="P92" s="114"/>
      <c r="Q92" s="114"/>
      <c r="R92" s="114"/>
      <c r="S92" s="115"/>
      <c r="T92" s="115"/>
      <c r="U92" s="115"/>
      <c r="V92" s="1"/>
      <c r="W92" s="1"/>
      <c r="X92" s="1"/>
      <c r="Y92" s="1"/>
      <c r="Z92" s="1"/>
    </row>
    <row r="93" spans="1:26" ht="15" customHeight="1" x14ac:dyDescent="0.2">
      <c r="A93" s="41"/>
      <c r="B93" s="115"/>
      <c r="C93" s="194"/>
      <c r="D93" s="116"/>
      <c r="E93" s="115"/>
      <c r="F93" s="114"/>
      <c r="G93" s="114"/>
      <c r="H93" s="114"/>
      <c r="I93" s="114"/>
      <c r="J93" s="117"/>
      <c r="K93" s="115"/>
      <c r="L93" s="114"/>
      <c r="M93" s="114"/>
      <c r="N93" s="114"/>
      <c r="O93" s="115"/>
      <c r="P93" s="114"/>
      <c r="Q93" s="114"/>
      <c r="R93" s="114"/>
      <c r="S93" s="115"/>
      <c r="T93" s="115"/>
      <c r="U93" s="115"/>
      <c r="V93" s="1"/>
      <c r="W93" s="1"/>
      <c r="X93" s="1"/>
      <c r="Y93" s="1"/>
      <c r="Z93" s="1"/>
    </row>
    <row r="94" spans="1:26" ht="15" customHeight="1" x14ac:dyDescent="0.2">
      <c r="A94" s="41"/>
      <c r="B94" s="115"/>
      <c r="C94" s="194"/>
      <c r="D94" s="116"/>
      <c r="E94" s="115"/>
      <c r="F94" s="114"/>
      <c r="G94" s="114"/>
      <c r="H94" s="114"/>
      <c r="I94" s="114"/>
      <c r="J94" s="117"/>
      <c r="K94" s="115"/>
      <c r="L94" s="114"/>
      <c r="M94" s="114"/>
      <c r="N94" s="114"/>
      <c r="O94" s="115"/>
      <c r="P94" s="114"/>
      <c r="Q94" s="114"/>
      <c r="R94" s="114"/>
      <c r="S94" s="115"/>
      <c r="T94" s="115"/>
      <c r="U94" s="115"/>
      <c r="V94" s="1"/>
      <c r="W94" s="1"/>
      <c r="X94" s="1"/>
      <c r="Y94" s="1"/>
      <c r="Z94" s="1"/>
    </row>
    <row r="95" spans="1:26" ht="15" customHeight="1" x14ac:dyDescent="0.2">
      <c r="A95" s="41"/>
      <c r="B95" s="115"/>
      <c r="C95" s="194"/>
      <c r="D95" s="116"/>
      <c r="E95" s="115"/>
      <c r="F95" s="114"/>
      <c r="G95" s="114"/>
      <c r="H95" s="114"/>
      <c r="I95" s="114"/>
      <c r="J95" s="117"/>
      <c r="K95" s="115"/>
      <c r="L95" s="114"/>
      <c r="M95" s="114"/>
      <c r="N95" s="114"/>
      <c r="O95" s="115"/>
      <c r="P95" s="114"/>
      <c r="Q95" s="114"/>
      <c r="R95" s="114"/>
      <c r="S95" s="115"/>
      <c r="T95" s="115"/>
      <c r="U95" s="115"/>
      <c r="V95" s="1"/>
      <c r="W95" s="1"/>
      <c r="X95" s="1"/>
      <c r="Y95" s="1"/>
      <c r="Z95" s="1"/>
    </row>
    <row r="96" spans="1:26" ht="15" customHeight="1" x14ac:dyDescent="0.2">
      <c r="A96" s="41"/>
      <c r="B96" s="115"/>
      <c r="C96" s="194"/>
      <c r="D96" s="116"/>
      <c r="E96" s="115"/>
      <c r="F96" s="114"/>
      <c r="G96" s="114"/>
      <c r="H96" s="114"/>
      <c r="I96" s="114"/>
      <c r="J96" s="117"/>
      <c r="K96" s="115"/>
      <c r="L96" s="114"/>
      <c r="M96" s="114"/>
      <c r="N96" s="114"/>
      <c r="O96" s="115"/>
      <c r="P96" s="114"/>
      <c r="Q96" s="114"/>
      <c r="R96" s="114"/>
      <c r="S96" s="115"/>
      <c r="T96" s="115"/>
      <c r="U96" s="115"/>
      <c r="V96" s="1"/>
      <c r="W96" s="1"/>
      <c r="X96" s="1"/>
      <c r="Y96" s="1"/>
      <c r="Z96" s="1"/>
    </row>
    <row r="97" spans="1:26" ht="15" customHeight="1" x14ac:dyDescent="0.2">
      <c r="A97" s="41"/>
      <c r="B97" s="115"/>
      <c r="C97" s="194"/>
      <c r="D97" s="116"/>
      <c r="E97" s="115"/>
      <c r="F97" s="114"/>
      <c r="G97" s="114"/>
      <c r="H97" s="114"/>
      <c r="I97" s="114"/>
      <c r="J97" s="117"/>
      <c r="K97" s="115"/>
      <c r="L97" s="114"/>
      <c r="M97" s="114"/>
      <c r="N97" s="114"/>
      <c r="O97" s="115"/>
      <c r="P97" s="114"/>
      <c r="Q97" s="114"/>
      <c r="R97" s="114"/>
      <c r="S97" s="115"/>
      <c r="T97" s="115"/>
      <c r="U97" s="115"/>
      <c r="V97" s="1"/>
      <c r="W97" s="1"/>
      <c r="X97" s="1"/>
      <c r="Y97" s="1"/>
      <c r="Z97" s="1"/>
    </row>
    <row r="98" spans="1:26" ht="15" customHeight="1" x14ac:dyDescent="0.2">
      <c r="A98" s="41"/>
      <c r="B98" s="115"/>
      <c r="C98" s="194"/>
      <c r="D98" s="116"/>
      <c r="E98" s="115"/>
      <c r="F98" s="114"/>
      <c r="G98" s="114"/>
      <c r="H98" s="114"/>
      <c r="I98" s="114"/>
      <c r="J98" s="117"/>
      <c r="K98" s="115"/>
      <c r="L98" s="114"/>
      <c r="M98" s="114"/>
      <c r="N98" s="114"/>
      <c r="O98" s="115"/>
      <c r="P98" s="114"/>
      <c r="Q98" s="114"/>
      <c r="R98" s="114"/>
      <c r="S98" s="115"/>
      <c r="T98" s="115"/>
      <c r="U98" s="115"/>
      <c r="V98" s="1"/>
      <c r="W98" s="1"/>
      <c r="X98" s="1"/>
      <c r="Y98" s="1"/>
      <c r="Z98" s="1"/>
    </row>
    <row r="99" spans="1:26" ht="15" customHeight="1" x14ac:dyDescent="0.2">
      <c r="A99" s="41"/>
      <c r="B99" s="115"/>
      <c r="C99" s="194"/>
      <c r="D99" s="116"/>
      <c r="E99" s="115"/>
      <c r="F99" s="114"/>
      <c r="G99" s="114"/>
      <c r="H99" s="114"/>
      <c r="I99" s="114"/>
      <c r="J99" s="117"/>
      <c r="K99" s="115"/>
      <c r="L99" s="114"/>
      <c r="M99" s="114"/>
      <c r="N99" s="114"/>
      <c r="O99" s="115"/>
      <c r="P99" s="114"/>
      <c r="Q99" s="114"/>
      <c r="R99" s="114"/>
      <c r="S99" s="115"/>
      <c r="T99" s="115"/>
      <c r="U99" s="115"/>
      <c r="V99" s="1"/>
      <c r="W99" s="1"/>
      <c r="X99" s="1"/>
      <c r="Y99" s="1"/>
      <c r="Z99" s="1"/>
    </row>
    <row r="100" spans="1:26" ht="15" customHeight="1" x14ac:dyDescent="0.2">
      <c r="A100" s="41"/>
      <c r="B100" s="115"/>
      <c r="C100" s="194"/>
      <c r="D100" s="116"/>
      <c r="E100" s="115"/>
      <c r="F100" s="114"/>
      <c r="G100" s="114"/>
      <c r="H100" s="114"/>
      <c r="I100" s="114"/>
      <c r="J100" s="117"/>
      <c r="K100" s="115"/>
      <c r="L100" s="114"/>
      <c r="M100" s="114"/>
      <c r="N100" s="114"/>
      <c r="O100" s="115"/>
      <c r="P100" s="114"/>
      <c r="Q100" s="114"/>
      <c r="R100" s="114"/>
      <c r="S100" s="115"/>
      <c r="T100" s="115"/>
      <c r="U100" s="115"/>
      <c r="V100" s="1"/>
      <c r="W100" s="1"/>
      <c r="X100" s="1"/>
      <c r="Y100" s="1"/>
      <c r="Z100" s="1"/>
    </row>
    <row r="101" spans="1:26" ht="15" customHeight="1" x14ac:dyDescent="0.2">
      <c r="A101" s="41"/>
      <c r="B101" s="115"/>
      <c r="C101" s="194"/>
      <c r="D101" s="116"/>
      <c r="E101" s="115"/>
      <c r="F101" s="114"/>
      <c r="G101" s="114"/>
      <c r="H101" s="114"/>
      <c r="I101" s="114"/>
      <c r="J101" s="117"/>
      <c r="K101" s="115"/>
      <c r="L101" s="114"/>
      <c r="M101" s="114"/>
      <c r="N101" s="114"/>
      <c r="O101" s="115"/>
      <c r="P101" s="114"/>
      <c r="Q101" s="114"/>
      <c r="R101" s="114"/>
      <c r="S101" s="115"/>
      <c r="T101" s="115"/>
      <c r="U101" s="115"/>
      <c r="V101" s="1"/>
      <c r="W101" s="1"/>
      <c r="X101" s="1"/>
      <c r="Y101" s="1"/>
      <c r="Z101" s="1"/>
    </row>
    <row r="102" spans="1:26" ht="15" customHeight="1" x14ac:dyDescent="0.2">
      <c r="A102" s="41"/>
      <c r="B102" s="115"/>
      <c r="C102" s="194"/>
      <c r="D102" s="116"/>
      <c r="E102" s="115"/>
      <c r="F102" s="114"/>
      <c r="G102" s="114"/>
      <c r="H102" s="114"/>
      <c r="I102" s="114"/>
      <c r="J102" s="117"/>
      <c r="K102" s="115"/>
      <c r="L102" s="114"/>
      <c r="M102" s="114"/>
      <c r="N102" s="114"/>
      <c r="O102" s="115"/>
      <c r="P102" s="114"/>
      <c r="Q102" s="114"/>
      <c r="R102" s="114"/>
      <c r="S102" s="115"/>
      <c r="T102" s="115"/>
      <c r="U102" s="115"/>
      <c r="V102" s="1"/>
      <c r="W102" s="1"/>
      <c r="X102" s="1"/>
      <c r="Y102" s="1"/>
      <c r="Z102" s="1"/>
    </row>
    <row r="103" spans="1:26" ht="15" customHeight="1" x14ac:dyDescent="0.2">
      <c r="A103" s="41"/>
      <c r="B103" s="115"/>
      <c r="C103" s="194"/>
      <c r="D103" s="116"/>
      <c r="E103" s="115"/>
      <c r="F103" s="114"/>
      <c r="G103" s="114"/>
      <c r="H103" s="114"/>
      <c r="I103" s="114"/>
      <c r="J103" s="117"/>
      <c r="K103" s="115"/>
      <c r="L103" s="114"/>
      <c r="M103" s="114"/>
      <c r="N103" s="114"/>
      <c r="O103" s="115"/>
      <c r="P103" s="114"/>
      <c r="Q103" s="114"/>
      <c r="R103" s="114"/>
      <c r="S103" s="115"/>
      <c r="T103" s="115"/>
      <c r="U103" s="115"/>
      <c r="V103" s="1"/>
      <c r="W103" s="1"/>
      <c r="X103" s="1"/>
      <c r="Y103" s="1"/>
      <c r="Z103" s="1"/>
    </row>
    <row r="104" spans="1:26" ht="15" customHeight="1" x14ac:dyDescent="0.2">
      <c r="A104" s="41"/>
      <c r="B104" s="115"/>
      <c r="C104" s="194"/>
      <c r="D104" s="116"/>
      <c r="E104" s="115"/>
      <c r="F104" s="114"/>
      <c r="G104" s="114"/>
      <c r="H104" s="114"/>
      <c r="I104" s="114"/>
      <c r="J104" s="117"/>
      <c r="K104" s="115"/>
      <c r="L104" s="114"/>
      <c r="M104" s="114"/>
      <c r="N104" s="114"/>
      <c r="O104" s="115"/>
      <c r="P104" s="114"/>
      <c r="Q104" s="114"/>
      <c r="R104" s="114"/>
      <c r="S104" s="115"/>
      <c r="T104" s="115"/>
      <c r="U104" s="115"/>
      <c r="V104" s="1"/>
      <c r="W104" s="1"/>
      <c r="X104" s="1"/>
      <c r="Y104" s="1"/>
      <c r="Z104" s="1"/>
    </row>
    <row r="105" spans="1:26" ht="15" customHeight="1" x14ac:dyDescent="0.2">
      <c r="A105" s="41"/>
      <c r="B105" s="115"/>
      <c r="C105" s="194"/>
      <c r="D105" s="116"/>
      <c r="E105" s="115"/>
      <c r="F105" s="114"/>
      <c r="G105" s="114"/>
      <c r="H105" s="114"/>
      <c r="I105" s="114"/>
      <c r="J105" s="117"/>
      <c r="K105" s="115"/>
      <c r="L105" s="114"/>
      <c r="M105" s="114"/>
      <c r="N105" s="114"/>
      <c r="O105" s="115"/>
      <c r="P105" s="114"/>
      <c r="Q105" s="114"/>
      <c r="R105" s="114"/>
      <c r="S105" s="115"/>
      <c r="T105" s="115"/>
      <c r="U105" s="115"/>
      <c r="V105" s="1"/>
      <c r="W105" s="1"/>
      <c r="X105" s="1"/>
      <c r="Y105" s="1"/>
      <c r="Z105" s="1"/>
    </row>
    <row r="106" spans="1:26" ht="15" customHeight="1" x14ac:dyDescent="0.2">
      <c r="A106" s="41"/>
      <c r="B106" s="115"/>
      <c r="C106" s="194"/>
      <c r="D106" s="116"/>
      <c r="E106" s="115"/>
      <c r="F106" s="114"/>
      <c r="G106" s="114"/>
      <c r="H106" s="114"/>
      <c r="I106" s="114"/>
      <c r="J106" s="117"/>
      <c r="K106" s="115"/>
      <c r="L106" s="114"/>
      <c r="M106" s="114"/>
      <c r="N106" s="114"/>
      <c r="O106" s="115"/>
      <c r="P106" s="114"/>
      <c r="Q106" s="114"/>
      <c r="R106" s="114"/>
      <c r="S106" s="115"/>
      <c r="T106" s="115"/>
      <c r="U106" s="115"/>
      <c r="V106" s="1"/>
      <c r="W106" s="1"/>
      <c r="X106" s="1"/>
      <c r="Y106" s="1"/>
      <c r="Z106" s="1"/>
    </row>
    <row r="107" spans="1:26" ht="15" customHeight="1" x14ac:dyDescent="0.2">
      <c r="A107" s="41"/>
      <c r="B107" s="115"/>
      <c r="C107" s="194"/>
      <c r="D107" s="116"/>
      <c r="E107" s="115"/>
      <c r="F107" s="114"/>
      <c r="G107" s="114"/>
      <c r="H107" s="114"/>
      <c r="I107" s="114"/>
      <c r="J107" s="117"/>
      <c r="K107" s="115"/>
      <c r="L107" s="114"/>
      <c r="M107" s="114"/>
      <c r="N107" s="114"/>
      <c r="O107" s="115"/>
      <c r="P107" s="114"/>
      <c r="Q107" s="114"/>
      <c r="R107" s="114"/>
      <c r="S107" s="115"/>
      <c r="T107" s="115"/>
      <c r="U107" s="115"/>
      <c r="V107" s="1"/>
      <c r="W107" s="1"/>
      <c r="X107" s="1"/>
      <c r="Y107" s="1"/>
      <c r="Z107" s="1"/>
    </row>
    <row r="108" spans="1:26" ht="15" customHeight="1" x14ac:dyDescent="0.2">
      <c r="A108" s="41"/>
      <c r="B108" s="115"/>
      <c r="C108" s="194"/>
      <c r="D108" s="116"/>
      <c r="E108" s="115"/>
      <c r="F108" s="114"/>
      <c r="G108" s="114"/>
      <c r="H108" s="114"/>
      <c r="I108" s="114"/>
      <c r="J108" s="117"/>
      <c r="K108" s="115"/>
      <c r="L108" s="114"/>
      <c r="M108" s="114"/>
      <c r="N108" s="114"/>
      <c r="O108" s="115"/>
      <c r="P108" s="114"/>
      <c r="Q108" s="114"/>
      <c r="R108" s="114"/>
      <c r="S108" s="115"/>
      <c r="T108" s="115"/>
      <c r="U108" s="115"/>
      <c r="V108" s="1"/>
      <c r="W108" s="1"/>
      <c r="X108" s="1"/>
      <c r="Y108" s="1"/>
      <c r="Z108" s="1"/>
    </row>
    <row r="109" spans="1:26" ht="15" customHeight="1" x14ac:dyDescent="0.2">
      <c r="A109" s="41"/>
      <c r="B109" s="115"/>
      <c r="C109" s="194"/>
      <c r="D109" s="116"/>
      <c r="E109" s="115"/>
      <c r="F109" s="114"/>
      <c r="G109" s="114"/>
      <c r="H109" s="114"/>
      <c r="I109" s="114"/>
      <c r="J109" s="117"/>
      <c r="K109" s="115"/>
      <c r="L109" s="114"/>
      <c r="M109" s="114"/>
      <c r="N109" s="114"/>
      <c r="O109" s="115"/>
      <c r="P109" s="114"/>
      <c r="Q109" s="114"/>
      <c r="R109" s="114"/>
      <c r="S109" s="115"/>
      <c r="T109" s="115"/>
      <c r="U109" s="115"/>
      <c r="V109" s="1"/>
      <c r="W109" s="1"/>
      <c r="X109" s="1"/>
      <c r="Y109" s="1"/>
      <c r="Z109" s="1"/>
    </row>
    <row r="110" spans="1:26" ht="15" customHeight="1" x14ac:dyDescent="0.2">
      <c r="A110" s="41"/>
      <c r="B110" s="115"/>
      <c r="C110" s="194"/>
      <c r="D110" s="116"/>
      <c r="E110" s="115"/>
      <c r="F110" s="114"/>
      <c r="G110" s="114"/>
      <c r="H110" s="114"/>
      <c r="I110" s="114"/>
      <c r="J110" s="117"/>
      <c r="K110" s="115"/>
      <c r="L110" s="114"/>
      <c r="M110" s="114"/>
      <c r="N110" s="114"/>
      <c r="O110" s="115"/>
      <c r="P110" s="114"/>
      <c r="Q110" s="114"/>
      <c r="R110" s="114"/>
      <c r="S110" s="115"/>
      <c r="T110" s="115"/>
      <c r="U110" s="115"/>
      <c r="V110" s="1"/>
      <c r="W110" s="1"/>
      <c r="X110" s="1"/>
      <c r="Y110" s="1"/>
      <c r="Z110" s="1"/>
    </row>
    <row r="111" spans="1:26" ht="15" customHeight="1" x14ac:dyDescent="0.2">
      <c r="A111" s="41"/>
      <c r="B111" s="115"/>
      <c r="C111" s="194"/>
      <c r="D111" s="116"/>
      <c r="E111" s="115"/>
      <c r="F111" s="114"/>
      <c r="G111" s="114"/>
      <c r="H111" s="114"/>
      <c r="I111" s="114"/>
      <c r="J111" s="117"/>
      <c r="K111" s="115"/>
      <c r="L111" s="114"/>
      <c r="M111" s="114"/>
      <c r="N111" s="114"/>
      <c r="O111" s="115"/>
      <c r="P111" s="114"/>
      <c r="Q111" s="114"/>
      <c r="R111" s="114"/>
      <c r="S111" s="115"/>
      <c r="T111" s="115"/>
      <c r="U111" s="115"/>
      <c r="V111" s="1"/>
      <c r="W111" s="1"/>
      <c r="X111" s="1"/>
      <c r="Y111" s="1"/>
      <c r="Z111" s="1"/>
    </row>
    <row r="112" spans="1:26" ht="15" customHeight="1" x14ac:dyDescent="0.2">
      <c r="A112" s="41"/>
      <c r="B112" s="115"/>
      <c r="C112" s="194"/>
      <c r="D112" s="116"/>
      <c r="E112" s="115"/>
      <c r="F112" s="114"/>
      <c r="G112" s="114"/>
      <c r="H112" s="114"/>
      <c r="I112" s="114"/>
      <c r="J112" s="117"/>
      <c r="K112" s="115"/>
      <c r="L112" s="114"/>
      <c r="M112" s="114"/>
      <c r="N112" s="114"/>
      <c r="O112" s="115"/>
      <c r="P112" s="114"/>
      <c r="Q112" s="114"/>
      <c r="R112" s="114"/>
      <c r="S112" s="115"/>
      <c r="T112" s="115"/>
      <c r="U112" s="115"/>
      <c r="V112" s="1"/>
      <c r="W112" s="1"/>
      <c r="X112" s="1"/>
      <c r="Y112" s="1"/>
      <c r="Z112" s="1"/>
    </row>
    <row r="113" spans="1:26" ht="15" customHeight="1" x14ac:dyDescent="0.2">
      <c r="A113" s="41"/>
      <c r="B113" s="115"/>
      <c r="C113" s="194"/>
      <c r="D113" s="116"/>
      <c r="E113" s="115"/>
      <c r="F113" s="114"/>
      <c r="G113" s="114"/>
      <c r="H113" s="114"/>
      <c r="I113" s="114"/>
      <c r="J113" s="117"/>
      <c r="K113" s="115"/>
      <c r="L113" s="114"/>
      <c r="M113" s="114"/>
      <c r="N113" s="114"/>
      <c r="O113" s="115"/>
      <c r="P113" s="114"/>
      <c r="Q113" s="114"/>
      <c r="R113" s="114"/>
      <c r="S113" s="115"/>
      <c r="T113" s="115"/>
      <c r="U113" s="115"/>
      <c r="V113" s="1"/>
      <c r="W113" s="1"/>
      <c r="X113" s="1"/>
      <c r="Y113" s="1"/>
      <c r="Z113" s="1"/>
    </row>
    <row r="114" spans="1:26" ht="15" customHeight="1" x14ac:dyDescent="0.2">
      <c r="A114" s="41"/>
      <c r="B114" s="115"/>
      <c r="C114" s="194"/>
      <c r="D114" s="116"/>
      <c r="E114" s="115"/>
      <c r="F114" s="114"/>
      <c r="G114" s="114"/>
      <c r="H114" s="114"/>
      <c r="I114" s="114"/>
      <c r="J114" s="117"/>
      <c r="K114" s="115"/>
      <c r="L114" s="114"/>
      <c r="M114" s="114"/>
      <c r="N114" s="114"/>
      <c r="O114" s="115"/>
      <c r="P114" s="114"/>
      <c r="Q114" s="114"/>
      <c r="R114" s="114"/>
      <c r="S114" s="115"/>
      <c r="T114" s="115"/>
      <c r="U114" s="115"/>
      <c r="V114" s="1"/>
      <c r="W114" s="1"/>
      <c r="X114" s="1"/>
      <c r="Y114" s="1"/>
      <c r="Z114" s="1"/>
    </row>
    <row r="115" spans="1:26" ht="15" customHeight="1" x14ac:dyDescent="0.2">
      <c r="A115" s="41"/>
      <c r="B115" s="115"/>
      <c r="C115" s="194"/>
      <c r="D115" s="116"/>
      <c r="E115" s="115"/>
      <c r="F115" s="114"/>
      <c r="G115" s="114"/>
      <c r="H115" s="114"/>
      <c r="I115" s="114"/>
      <c r="J115" s="117"/>
      <c r="K115" s="115"/>
      <c r="L115" s="114"/>
      <c r="M115" s="114"/>
      <c r="N115" s="114"/>
      <c r="O115" s="115"/>
      <c r="P115" s="114"/>
      <c r="Q115" s="114"/>
      <c r="R115" s="114"/>
      <c r="S115" s="115"/>
      <c r="T115" s="115"/>
      <c r="U115" s="115"/>
      <c r="V115" s="1"/>
      <c r="W115" s="1"/>
      <c r="X115" s="1"/>
      <c r="Y115" s="1"/>
      <c r="Z115" s="1"/>
    </row>
    <row r="116" spans="1:26" ht="15" customHeight="1" x14ac:dyDescent="0.2">
      <c r="A116" s="41"/>
      <c r="B116" s="115"/>
      <c r="C116" s="194"/>
      <c r="D116" s="116"/>
      <c r="E116" s="115"/>
      <c r="F116" s="114"/>
      <c r="G116" s="114"/>
      <c r="H116" s="114"/>
      <c r="I116" s="114"/>
      <c r="J116" s="117"/>
      <c r="K116" s="115"/>
      <c r="L116" s="114"/>
      <c r="M116" s="114"/>
      <c r="N116" s="114"/>
      <c r="O116" s="115"/>
      <c r="P116" s="114"/>
      <c r="Q116" s="114"/>
      <c r="R116" s="114"/>
      <c r="S116" s="115"/>
      <c r="T116" s="115"/>
      <c r="U116" s="115"/>
      <c r="V116" s="1"/>
      <c r="W116" s="1"/>
      <c r="X116" s="1"/>
      <c r="Y116" s="1"/>
      <c r="Z116" s="1"/>
    </row>
    <row r="117" spans="1:26" ht="15" customHeight="1" x14ac:dyDescent="0.2">
      <c r="A117" s="41"/>
      <c r="B117" s="115"/>
      <c r="C117" s="194"/>
      <c r="D117" s="116"/>
      <c r="E117" s="115"/>
      <c r="F117" s="114"/>
      <c r="G117" s="114"/>
      <c r="H117" s="114"/>
      <c r="I117" s="114"/>
      <c r="J117" s="117"/>
      <c r="K117" s="115"/>
      <c r="L117" s="114"/>
      <c r="M117" s="114"/>
      <c r="N117" s="114"/>
      <c r="O117" s="115"/>
      <c r="P117" s="114"/>
      <c r="Q117" s="114"/>
      <c r="R117" s="114"/>
      <c r="S117" s="115"/>
      <c r="T117" s="115"/>
      <c r="U117" s="115"/>
      <c r="V117" s="1"/>
      <c r="W117" s="1"/>
      <c r="X117" s="1"/>
      <c r="Y117" s="1"/>
      <c r="Z117" s="1"/>
    </row>
    <row r="118" spans="1:26" ht="15" customHeight="1" x14ac:dyDescent="0.2">
      <c r="A118" s="41"/>
      <c r="B118" s="115"/>
      <c r="C118" s="194"/>
      <c r="D118" s="116"/>
      <c r="E118" s="115"/>
      <c r="F118" s="114"/>
      <c r="G118" s="114"/>
      <c r="H118" s="114"/>
      <c r="I118" s="114"/>
      <c r="J118" s="117"/>
      <c r="K118" s="115"/>
      <c r="L118" s="114"/>
      <c r="M118" s="114"/>
      <c r="N118" s="114"/>
      <c r="O118" s="115"/>
      <c r="P118" s="114"/>
      <c r="Q118" s="114"/>
      <c r="R118" s="114"/>
      <c r="S118" s="115"/>
      <c r="T118" s="115"/>
      <c r="U118" s="115"/>
      <c r="V118" s="1"/>
      <c r="W118" s="1"/>
      <c r="X118" s="1"/>
      <c r="Y118" s="1"/>
      <c r="Z118" s="1"/>
    </row>
    <row r="119" spans="1:26" ht="15" customHeight="1" x14ac:dyDescent="0.2">
      <c r="A119" s="41"/>
      <c r="B119" s="115"/>
      <c r="C119" s="194"/>
      <c r="D119" s="116"/>
      <c r="E119" s="115"/>
      <c r="F119" s="114"/>
      <c r="G119" s="114"/>
      <c r="H119" s="114"/>
      <c r="I119" s="114"/>
      <c r="J119" s="117"/>
      <c r="K119" s="115"/>
      <c r="L119" s="114"/>
      <c r="M119" s="114"/>
      <c r="N119" s="114"/>
      <c r="O119" s="115"/>
      <c r="P119" s="114"/>
      <c r="Q119" s="114"/>
      <c r="R119" s="114"/>
      <c r="S119" s="115"/>
      <c r="T119" s="115"/>
      <c r="U119" s="115"/>
      <c r="V119" s="1"/>
      <c r="W119" s="1"/>
      <c r="X119" s="1"/>
      <c r="Y119" s="1"/>
      <c r="Z119" s="1"/>
    </row>
    <row r="120" spans="1:26" ht="15" customHeight="1" x14ac:dyDescent="0.2">
      <c r="A120" s="41"/>
      <c r="B120" s="115"/>
      <c r="C120" s="194"/>
      <c r="D120" s="116"/>
      <c r="E120" s="115"/>
      <c r="F120" s="114"/>
      <c r="G120" s="114"/>
      <c r="H120" s="114"/>
      <c r="I120" s="114"/>
      <c r="J120" s="117"/>
      <c r="K120" s="115"/>
      <c r="L120" s="114"/>
      <c r="M120" s="114"/>
      <c r="N120" s="114"/>
      <c r="O120" s="115"/>
      <c r="P120" s="114"/>
      <c r="Q120" s="114"/>
      <c r="R120" s="114"/>
      <c r="S120" s="115"/>
      <c r="T120" s="115"/>
      <c r="U120" s="115"/>
      <c r="V120" s="1"/>
      <c r="W120" s="1"/>
      <c r="X120" s="1"/>
      <c r="Y120" s="1"/>
      <c r="Z120" s="1"/>
    </row>
    <row r="121" spans="1:26" ht="15" customHeight="1" x14ac:dyDescent="0.2">
      <c r="A121" s="41"/>
      <c r="B121" s="115"/>
      <c r="C121" s="194"/>
      <c r="D121" s="116"/>
      <c r="E121" s="115"/>
      <c r="F121" s="114"/>
      <c r="G121" s="114"/>
      <c r="H121" s="114"/>
      <c r="I121" s="114"/>
      <c r="J121" s="117"/>
      <c r="K121" s="115"/>
      <c r="L121" s="114"/>
      <c r="M121" s="114"/>
      <c r="N121" s="114"/>
      <c r="O121" s="115"/>
      <c r="P121" s="114"/>
      <c r="Q121" s="114"/>
      <c r="R121" s="114"/>
      <c r="S121" s="115"/>
      <c r="T121" s="115"/>
      <c r="U121" s="115"/>
      <c r="V121" s="1"/>
      <c r="W121" s="1"/>
      <c r="X121" s="1"/>
      <c r="Y121" s="1"/>
      <c r="Z121" s="1"/>
    </row>
    <row r="122" spans="1:26" ht="15" customHeight="1" x14ac:dyDescent="0.2">
      <c r="A122" s="41"/>
      <c r="B122" s="115"/>
      <c r="C122" s="194"/>
      <c r="D122" s="116"/>
      <c r="E122" s="115"/>
      <c r="F122" s="114"/>
      <c r="G122" s="114"/>
      <c r="H122" s="114"/>
      <c r="I122" s="114"/>
      <c r="J122" s="117"/>
      <c r="K122" s="115"/>
      <c r="L122" s="114"/>
      <c r="M122" s="114"/>
      <c r="N122" s="114"/>
      <c r="O122" s="115"/>
      <c r="P122" s="114"/>
      <c r="Q122" s="114"/>
      <c r="R122" s="114"/>
      <c r="S122" s="115"/>
      <c r="T122" s="115"/>
      <c r="U122" s="115"/>
      <c r="V122" s="1"/>
      <c r="W122" s="1"/>
      <c r="X122" s="1"/>
      <c r="Y122" s="1"/>
      <c r="Z122" s="1"/>
    </row>
    <row r="123" spans="1:26" ht="15" customHeight="1" x14ac:dyDescent="0.2">
      <c r="A123" s="41"/>
      <c r="B123" s="115"/>
      <c r="C123" s="194"/>
      <c r="D123" s="116"/>
      <c r="E123" s="115"/>
      <c r="F123" s="114"/>
      <c r="G123" s="114"/>
      <c r="H123" s="114"/>
      <c r="I123" s="114"/>
      <c r="J123" s="117"/>
      <c r="K123" s="115"/>
      <c r="L123" s="114"/>
      <c r="M123" s="114"/>
      <c r="N123" s="114"/>
      <c r="O123" s="115"/>
      <c r="P123" s="114"/>
      <c r="Q123" s="114"/>
      <c r="R123" s="114"/>
      <c r="S123" s="115"/>
      <c r="T123" s="115"/>
      <c r="U123" s="115"/>
      <c r="V123" s="1"/>
      <c r="W123" s="1"/>
      <c r="X123" s="1"/>
      <c r="Y123" s="1"/>
      <c r="Z123" s="1"/>
    </row>
    <row r="124" spans="1:26" ht="15" customHeight="1" x14ac:dyDescent="0.2">
      <c r="A124" s="41"/>
      <c r="B124" s="115"/>
      <c r="C124" s="194"/>
      <c r="D124" s="116"/>
      <c r="E124" s="115"/>
      <c r="F124" s="114"/>
      <c r="G124" s="114"/>
      <c r="H124" s="114"/>
      <c r="I124" s="114"/>
      <c r="J124" s="117"/>
      <c r="K124" s="115"/>
      <c r="L124" s="114"/>
      <c r="M124" s="114"/>
      <c r="N124" s="114"/>
      <c r="O124" s="115"/>
      <c r="P124" s="114"/>
      <c r="Q124" s="114"/>
      <c r="R124" s="114"/>
      <c r="S124" s="115"/>
      <c r="T124" s="115"/>
      <c r="U124" s="115"/>
      <c r="V124" s="1"/>
      <c r="W124" s="1"/>
      <c r="X124" s="1"/>
      <c r="Y124" s="1"/>
      <c r="Z124" s="1"/>
    </row>
    <row r="125" spans="1:26" ht="15" customHeight="1" x14ac:dyDescent="0.2">
      <c r="A125" s="41"/>
      <c r="B125" s="115"/>
      <c r="C125" s="194"/>
      <c r="D125" s="116"/>
      <c r="E125" s="115"/>
      <c r="F125" s="114"/>
      <c r="G125" s="114"/>
      <c r="H125" s="114"/>
      <c r="I125" s="114"/>
      <c r="J125" s="117"/>
      <c r="K125" s="115"/>
      <c r="L125" s="114"/>
      <c r="M125" s="114"/>
      <c r="N125" s="114"/>
      <c r="O125" s="115"/>
      <c r="P125" s="114"/>
      <c r="Q125" s="114"/>
      <c r="R125" s="114"/>
      <c r="S125" s="115"/>
      <c r="T125" s="115"/>
      <c r="U125" s="115"/>
      <c r="V125" s="1"/>
      <c r="W125" s="1"/>
      <c r="X125" s="1"/>
      <c r="Y125" s="1"/>
      <c r="Z125" s="1"/>
    </row>
    <row r="126" spans="1:26" ht="15" customHeight="1" x14ac:dyDescent="0.2">
      <c r="A126" s="41"/>
      <c r="B126" s="115"/>
      <c r="C126" s="194"/>
      <c r="D126" s="116"/>
      <c r="E126" s="115"/>
      <c r="F126" s="114"/>
      <c r="G126" s="114"/>
      <c r="H126" s="114"/>
      <c r="I126" s="114"/>
      <c r="J126" s="117"/>
      <c r="K126" s="115"/>
      <c r="L126" s="114"/>
      <c r="M126" s="114"/>
      <c r="N126" s="114"/>
      <c r="O126" s="115"/>
      <c r="P126" s="114"/>
      <c r="Q126" s="114"/>
      <c r="R126" s="114"/>
      <c r="S126" s="115"/>
      <c r="T126" s="115"/>
      <c r="U126" s="115"/>
      <c r="V126" s="1"/>
      <c r="W126" s="1"/>
      <c r="X126" s="1"/>
      <c r="Y126" s="1"/>
      <c r="Z126" s="1"/>
    </row>
    <row r="127" spans="1:26" ht="15" customHeight="1" x14ac:dyDescent="0.2">
      <c r="A127" s="41"/>
      <c r="B127" s="115"/>
      <c r="C127" s="194"/>
      <c r="D127" s="116"/>
      <c r="E127" s="115"/>
      <c r="F127" s="114"/>
      <c r="G127" s="114"/>
      <c r="H127" s="114"/>
      <c r="I127" s="114"/>
      <c r="J127" s="117"/>
      <c r="K127" s="115"/>
      <c r="L127" s="114"/>
      <c r="M127" s="114"/>
      <c r="N127" s="114"/>
      <c r="O127" s="115"/>
      <c r="P127" s="114"/>
      <c r="Q127" s="114"/>
      <c r="R127" s="114"/>
      <c r="S127" s="115"/>
      <c r="T127" s="115"/>
      <c r="U127" s="115"/>
      <c r="V127" s="1"/>
      <c r="W127" s="1"/>
      <c r="X127" s="1"/>
      <c r="Y127" s="1"/>
      <c r="Z127" s="1"/>
    </row>
    <row r="128" spans="1:26" ht="15" customHeight="1" x14ac:dyDescent="0.2">
      <c r="A128" s="41"/>
      <c r="B128" s="115"/>
      <c r="C128" s="194"/>
      <c r="D128" s="116"/>
      <c r="E128" s="115"/>
      <c r="F128" s="114"/>
      <c r="G128" s="114"/>
      <c r="H128" s="114"/>
      <c r="I128" s="114"/>
      <c r="J128" s="117"/>
      <c r="K128" s="115"/>
      <c r="L128" s="114"/>
      <c r="M128" s="114"/>
      <c r="N128" s="114"/>
      <c r="O128" s="115"/>
      <c r="P128" s="114"/>
      <c r="Q128" s="114"/>
      <c r="R128" s="114"/>
      <c r="S128" s="115"/>
      <c r="T128" s="115"/>
      <c r="U128" s="115"/>
      <c r="V128" s="1"/>
      <c r="W128" s="1"/>
      <c r="X128" s="1"/>
      <c r="Y128" s="1"/>
      <c r="Z128" s="1"/>
    </row>
    <row r="129" spans="1:26" ht="15" customHeight="1" x14ac:dyDescent="0.2">
      <c r="A129" s="41"/>
      <c r="B129" s="115"/>
      <c r="C129" s="194"/>
      <c r="D129" s="116"/>
      <c r="E129" s="115"/>
      <c r="F129" s="114"/>
      <c r="G129" s="114"/>
      <c r="H129" s="114"/>
      <c r="I129" s="114"/>
      <c r="J129" s="117"/>
      <c r="K129" s="115"/>
      <c r="L129" s="114"/>
      <c r="M129" s="114"/>
      <c r="N129" s="114"/>
      <c r="O129" s="115"/>
      <c r="P129" s="114"/>
      <c r="Q129" s="114"/>
      <c r="R129" s="114"/>
      <c r="S129" s="115"/>
      <c r="T129" s="115"/>
      <c r="U129" s="115"/>
      <c r="V129" s="1"/>
      <c r="W129" s="1"/>
      <c r="X129" s="1"/>
      <c r="Y129" s="1"/>
      <c r="Z129" s="1"/>
    </row>
    <row r="130" spans="1:26" ht="15" customHeight="1" x14ac:dyDescent="0.2">
      <c r="A130" s="41"/>
      <c r="B130" s="115"/>
      <c r="C130" s="194"/>
      <c r="D130" s="116"/>
      <c r="E130" s="115"/>
      <c r="F130" s="114"/>
      <c r="G130" s="114"/>
      <c r="H130" s="114"/>
      <c r="I130" s="114"/>
      <c r="J130" s="117"/>
      <c r="K130" s="115"/>
      <c r="L130" s="114"/>
      <c r="M130" s="114"/>
      <c r="N130" s="114"/>
      <c r="O130" s="115"/>
      <c r="P130" s="114"/>
      <c r="Q130" s="114"/>
      <c r="R130" s="114"/>
      <c r="S130" s="115"/>
      <c r="T130" s="115"/>
      <c r="U130" s="115"/>
      <c r="V130" s="1"/>
      <c r="W130" s="1"/>
      <c r="X130" s="1"/>
      <c r="Y130" s="1"/>
      <c r="Z130" s="1"/>
    </row>
    <row r="131" spans="1:26" ht="15" customHeight="1" x14ac:dyDescent="0.2">
      <c r="A131" s="41"/>
      <c r="B131" s="115"/>
      <c r="C131" s="194"/>
      <c r="D131" s="116"/>
      <c r="E131" s="115"/>
      <c r="F131" s="114"/>
      <c r="G131" s="114"/>
      <c r="H131" s="114"/>
      <c r="I131" s="114"/>
      <c r="J131" s="117"/>
      <c r="K131" s="115"/>
      <c r="L131" s="114"/>
      <c r="M131" s="114"/>
      <c r="N131" s="114"/>
      <c r="O131" s="115"/>
      <c r="P131" s="114"/>
      <c r="Q131" s="114"/>
      <c r="R131" s="114"/>
      <c r="S131" s="115"/>
      <c r="T131" s="115"/>
      <c r="U131" s="115"/>
      <c r="V131" s="1"/>
      <c r="W131" s="1"/>
      <c r="X131" s="1"/>
      <c r="Y131" s="1"/>
      <c r="Z131" s="1"/>
    </row>
    <row r="132" spans="1:26" ht="15" customHeight="1" x14ac:dyDescent="0.2">
      <c r="A132" s="41"/>
      <c r="B132" s="115"/>
      <c r="C132" s="194"/>
      <c r="D132" s="116"/>
      <c r="E132" s="115"/>
      <c r="F132" s="114"/>
      <c r="G132" s="114"/>
      <c r="H132" s="114"/>
      <c r="I132" s="114"/>
      <c r="J132" s="117"/>
      <c r="K132" s="115"/>
      <c r="L132" s="114"/>
      <c r="M132" s="114"/>
      <c r="N132" s="114"/>
      <c r="O132" s="115"/>
      <c r="P132" s="114"/>
      <c r="Q132" s="114"/>
      <c r="R132" s="114"/>
      <c r="S132" s="115"/>
      <c r="T132" s="115"/>
      <c r="U132" s="115"/>
      <c r="V132" s="1"/>
      <c r="W132" s="1"/>
      <c r="X132" s="1"/>
      <c r="Y132" s="1"/>
      <c r="Z132" s="1"/>
    </row>
    <row r="133" spans="1:26" ht="15" customHeight="1" x14ac:dyDescent="0.2">
      <c r="A133" s="41"/>
      <c r="B133" s="115"/>
      <c r="C133" s="194"/>
      <c r="D133" s="116"/>
      <c r="E133" s="115"/>
      <c r="F133" s="114"/>
      <c r="G133" s="114"/>
      <c r="H133" s="114"/>
      <c r="I133" s="114"/>
      <c r="J133" s="117"/>
      <c r="K133" s="115"/>
      <c r="L133" s="114"/>
      <c r="M133" s="114"/>
      <c r="N133" s="114"/>
      <c r="O133" s="115"/>
      <c r="P133" s="114"/>
      <c r="Q133" s="114"/>
      <c r="R133" s="114"/>
      <c r="S133" s="115"/>
      <c r="T133" s="115"/>
      <c r="U133" s="115"/>
      <c r="V133" s="1"/>
      <c r="W133" s="1"/>
      <c r="X133" s="1"/>
      <c r="Y133" s="1"/>
      <c r="Z133" s="1"/>
    </row>
    <row r="134" spans="1:26" ht="15" customHeight="1" x14ac:dyDescent="0.2">
      <c r="A134" s="41"/>
      <c r="B134" s="115"/>
      <c r="C134" s="194"/>
      <c r="D134" s="116"/>
      <c r="E134" s="115"/>
      <c r="F134" s="114"/>
      <c r="G134" s="114"/>
      <c r="H134" s="114"/>
      <c r="I134" s="114"/>
      <c r="J134" s="117"/>
      <c r="K134" s="115"/>
      <c r="L134" s="114"/>
      <c r="M134" s="114"/>
      <c r="N134" s="114"/>
      <c r="O134" s="115"/>
      <c r="P134" s="114"/>
      <c r="Q134" s="114"/>
      <c r="R134" s="114"/>
      <c r="S134" s="115"/>
      <c r="T134" s="115"/>
      <c r="U134" s="115"/>
      <c r="V134" s="1"/>
      <c r="W134" s="1"/>
      <c r="X134" s="1"/>
      <c r="Y134" s="1"/>
      <c r="Z134" s="1"/>
    </row>
    <row r="135" spans="1:26" ht="15" customHeight="1" x14ac:dyDescent="0.2">
      <c r="A135" s="41"/>
      <c r="B135" s="115"/>
      <c r="C135" s="194"/>
      <c r="D135" s="116"/>
      <c r="E135" s="115"/>
      <c r="F135" s="114"/>
      <c r="G135" s="114"/>
      <c r="H135" s="114"/>
      <c r="I135" s="114"/>
      <c r="J135" s="117"/>
      <c r="K135" s="115"/>
      <c r="L135" s="114"/>
      <c r="M135" s="114"/>
      <c r="N135" s="114"/>
      <c r="O135" s="115"/>
      <c r="P135" s="114"/>
      <c r="Q135" s="114"/>
      <c r="R135" s="114"/>
      <c r="S135" s="115"/>
      <c r="T135" s="115"/>
      <c r="U135" s="115"/>
      <c r="V135" s="1"/>
      <c r="W135" s="1"/>
      <c r="X135" s="1"/>
      <c r="Y135" s="1"/>
      <c r="Z135" s="1"/>
    </row>
    <row r="136" spans="1:26" ht="15" customHeight="1" x14ac:dyDescent="0.2">
      <c r="A136" s="41"/>
      <c r="B136" s="115"/>
      <c r="C136" s="194"/>
      <c r="D136" s="116"/>
      <c r="E136" s="115"/>
      <c r="F136" s="114"/>
      <c r="G136" s="114"/>
      <c r="H136" s="114"/>
      <c r="I136" s="114"/>
      <c r="J136" s="117"/>
      <c r="K136" s="115"/>
      <c r="L136" s="114"/>
      <c r="M136" s="114"/>
      <c r="N136" s="114"/>
      <c r="O136" s="115"/>
      <c r="P136" s="114"/>
      <c r="Q136" s="114"/>
      <c r="R136" s="114"/>
      <c r="S136" s="115"/>
      <c r="T136" s="115"/>
      <c r="U136" s="115"/>
      <c r="V136" s="1"/>
      <c r="W136" s="1"/>
      <c r="X136" s="1"/>
      <c r="Y136" s="1"/>
      <c r="Z136" s="1"/>
    </row>
    <row r="137" spans="1:26" ht="15" customHeight="1" x14ac:dyDescent="0.2">
      <c r="A137" s="41"/>
      <c r="B137" s="115"/>
      <c r="C137" s="194"/>
      <c r="D137" s="116"/>
      <c r="E137" s="115"/>
      <c r="F137" s="114"/>
      <c r="G137" s="114"/>
      <c r="H137" s="114"/>
      <c r="I137" s="114"/>
      <c r="J137" s="117"/>
      <c r="K137" s="115"/>
      <c r="L137" s="114"/>
      <c r="M137" s="114"/>
      <c r="N137" s="114"/>
      <c r="O137" s="115"/>
      <c r="P137" s="114"/>
      <c r="Q137" s="114"/>
      <c r="R137" s="114"/>
      <c r="S137" s="115"/>
      <c r="T137" s="115"/>
      <c r="U137" s="115"/>
      <c r="V137" s="1"/>
      <c r="W137" s="1"/>
      <c r="X137" s="1"/>
      <c r="Y137" s="1"/>
      <c r="Z137" s="1"/>
    </row>
    <row r="138" spans="1:26" ht="15" customHeight="1" x14ac:dyDescent="0.2">
      <c r="A138" s="41"/>
      <c r="B138" s="115"/>
      <c r="C138" s="194"/>
      <c r="D138" s="116"/>
      <c r="E138" s="115"/>
      <c r="F138" s="114"/>
      <c r="G138" s="114"/>
      <c r="H138" s="114"/>
      <c r="I138" s="114"/>
      <c r="J138" s="117"/>
      <c r="K138" s="115"/>
      <c r="L138" s="114"/>
      <c r="M138" s="114"/>
      <c r="N138" s="114"/>
      <c r="O138" s="115"/>
      <c r="P138" s="114"/>
      <c r="Q138" s="114"/>
      <c r="R138" s="114"/>
      <c r="S138" s="115"/>
      <c r="T138" s="115"/>
      <c r="U138" s="115"/>
      <c r="V138" s="1"/>
      <c r="W138" s="1"/>
      <c r="X138" s="1"/>
      <c r="Y138" s="1"/>
      <c r="Z138" s="1"/>
    </row>
    <row r="139" spans="1:26" ht="15" customHeight="1" x14ac:dyDescent="0.2">
      <c r="A139" s="41"/>
      <c r="B139" s="115"/>
      <c r="C139" s="194"/>
      <c r="D139" s="116"/>
      <c r="E139" s="115"/>
      <c r="F139" s="114"/>
      <c r="G139" s="114"/>
      <c r="H139" s="114"/>
      <c r="I139" s="114"/>
      <c r="J139" s="117"/>
      <c r="K139" s="115"/>
      <c r="L139" s="114"/>
      <c r="M139" s="114"/>
      <c r="N139" s="114"/>
      <c r="O139" s="115"/>
      <c r="P139" s="114"/>
      <c r="Q139" s="114"/>
      <c r="R139" s="114"/>
      <c r="S139" s="115"/>
      <c r="T139" s="115"/>
      <c r="U139" s="115"/>
      <c r="V139" s="1"/>
      <c r="W139" s="1"/>
      <c r="X139" s="1"/>
      <c r="Y139" s="1"/>
      <c r="Z139" s="1"/>
    </row>
    <row r="140" spans="1:26" ht="15" customHeight="1" x14ac:dyDescent="0.2">
      <c r="A140" s="41"/>
      <c r="B140" s="115"/>
      <c r="C140" s="194"/>
      <c r="D140" s="116"/>
      <c r="E140" s="115"/>
      <c r="F140" s="114"/>
      <c r="G140" s="114"/>
      <c r="H140" s="114"/>
      <c r="I140" s="114"/>
      <c r="J140" s="117"/>
      <c r="K140" s="115"/>
      <c r="L140" s="114"/>
      <c r="M140" s="114"/>
      <c r="N140" s="114"/>
      <c r="O140" s="115"/>
      <c r="P140" s="114"/>
      <c r="Q140" s="114"/>
      <c r="R140" s="114"/>
      <c r="S140" s="115"/>
      <c r="T140" s="115"/>
      <c r="U140" s="115"/>
      <c r="V140" s="1"/>
      <c r="W140" s="1"/>
      <c r="X140" s="1"/>
      <c r="Y140" s="1"/>
      <c r="Z140" s="1"/>
    </row>
    <row r="141" spans="1:26" ht="15" customHeight="1" x14ac:dyDescent="0.2">
      <c r="A141" s="41"/>
      <c r="B141" s="115"/>
      <c r="C141" s="194"/>
      <c r="D141" s="116"/>
      <c r="E141" s="115"/>
      <c r="F141" s="114"/>
      <c r="G141" s="114"/>
      <c r="H141" s="114"/>
      <c r="I141" s="114"/>
      <c r="J141" s="117"/>
      <c r="K141" s="115"/>
      <c r="L141" s="114"/>
      <c r="M141" s="114"/>
      <c r="N141" s="114"/>
      <c r="O141" s="115"/>
      <c r="P141" s="114"/>
      <c r="Q141" s="114"/>
      <c r="R141" s="114"/>
      <c r="S141" s="115"/>
      <c r="T141" s="115"/>
      <c r="U141" s="115"/>
      <c r="V141" s="1"/>
      <c r="W141" s="1"/>
      <c r="X141" s="1"/>
      <c r="Y141" s="1"/>
      <c r="Z141" s="1"/>
    </row>
    <row r="142" spans="1:26" ht="15" customHeight="1" x14ac:dyDescent="0.2">
      <c r="A142" s="41"/>
      <c r="B142" s="115"/>
      <c r="C142" s="194"/>
      <c r="D142" s="116"/>
      <c r="E142" s="115"/>
      <c r="F142" s="114"/>
      <c r="G142" s="114"/>
      <c r="H142" s="114"/>
      <c r="I142" s="114"/>
      <c r="J142" s="117"/>
      <c r="K142" s="115"/>
      <c r="L142" s="114"/>
      <c r="M142" s="114"/>
      <c r="N142" s="114"/>
      <c r="O142" s="115"/>
      <c r="P142" s="114"/>
      <c r="Q142" s="114"/>
      <c r="R142" s="114"/>
      <c r="S142" s="115"/>
      <c r="T142" s="115"/>
      <c r="U142" s="115"/>
      <c r="V142" s="1"/>
      <c r="W142" s="1"/>
      <c r="X142" s="1"/>
      <c r="Y142" s="1"/>
      <c r="Z142" s="1"/>
    </row>
    <row r="143" spans="1:26" ht="15" customHeight="1" x14ac:dyDescent="0.2">
      <c r="A143" s="41"/>
      <c r="B143" s="115"/>
      <c r="C143" s="194"/>
      <c r="D143" s="116"/>
      <c r="E143" s="115"/>
      <c r="F143" s="114"/>
      <c r="G143" s="114"/>
      <c r="H143" s="114"/>
      <c r="I143" s="114"/>
      <c r="J143" s="117"/>
      <c r="K143" s="115"/>
      <c r="L143" s="114"/>
      <c r="M143" s="114"/>
      <c r="N143" s="114"/>
      <c r="O143" s="115"/>
      <c r="P143" s="114"/>
      <c r="Q143" s="114"/>
      <c r="R143" s="114"/>
      <c r="S143" s="115"/>
      <c r="T143" s="115"/>
      <c r="U143" s="115"/>
      <c r="V143" s="1"/>
      <c r="W143" s="1"/>
      <c r="X143" s="1"/>
      <c r="Y143" s="1"/>
      <c r="Z143" s="1"/>
    </row>
    <row r="144" spans="1:26" ht="15" customHeight="1" x14ac:dyDescent="0.2">
      <c r="A144" s="41"/>
      <c r="B144" s="115"/>
      <c r="C144" s="194"/>
      <c r="D144" s="116"/>
      <c r="E144" s="115"/>
      <c r="F144" s="114"/>
      <c r="G144" s="114"/>
      <c r="H144" s="114"/>
      <c r="I144" s="114"/>
      <c r="J144" s="117"/>
      <c r="K144" s="115"/>
      <c r="L144" s="114"/>
      <c r="M144" s="114"/>
      <c r="N144" s="114"/>
      <c r="O144" s="115"/>
      <c r="P144" s="114"/>
      <c r="Q144" s="114"/>
      <c r="R144" s="114"/>
      <c r="S144" s="115"/>
      <c r="T144" s="115"/>
      <c r="U144" s="115"/>
      <c r="V144" s="1"/>
      <c r="W144" s="1"/>
      <c r="X144" s="1"/>
      <c r="Y144" s="1"/>
      <c r="Z144" s="1"/>
    </row>
    <row r="145" spans="1:26" ht="15" customHeight="1" x14ac:dyDescent="0.2">
      <c r="A145" s="41"/>
      <c r="B145" s="115"/>
      <c r="C145" s="194"/>
      <c r="D145" s="116"/>
      <c r="E145" s="115"/>
      <c r="F145" s="114"/>
      <c r="G145" s="114"/>
      <c r="H145" s="114"/>
      <c r="I145" s="114"/>
      <c r="J145" s="117"/>
      <c r="K145" s="115"/>
      <c r="L145" s="114"/>
      <c r="M145" s="114"/>
      <c r="N145" s="114"/>
      <c r="O145" s="115"/>
      <c r="P145" s="114"/>
      <c r="Q145" s="114"/>
      <c r="R145" s="114"/>
      <c r="S145" s="115"/>
      <c r="T145" s="115"/>
      <c r="U145" s="115"/>
      <c r="V145" s="1"/>
      <c r="W145" s="1"/>
      <c r="X145" s="1"/>
      <c r="Y145" s="1"/>
      <c r="Z145" s="1"/>
    </row>
    <row r="146" spans="1:26" ht="15" customHeight="1" x14ac:dyDescent="0.2">
      <c r="A146" s="41"/>
      <c r="B146" s="115"/>
      <c r="C146" s="194"/>
      <c r="D146" s="116"/>
      <c r="E146" s="115"/>
      <c r="F146" s="114"/>
      <c r="G146" s="114"/>
      <c r="H146" s="114"/>
      <c r="I146" s="114"/>
      <c r="J146" s="117"/>
      <c r="K146" s="115"/>
      <c r="L146" s="114"/>
      <c r="M146" s="114"/>
      <c r="N146" s="114"/>
      <c r="O146" s="115"/>
      <c r="P146" s="114"/>
      <c r="Q146" s="114"/>
      <c r="R146" s="114"/>
      <c r="S146" s="115"/>
      <c r="T146" s="115"/>
      <c r="U146" s="115"/>
      <c r="V146" s="1"/>
      <c r="W146" s="1"/>
      <c r="X146" s="1"/>
      <c r="Y146" s="1"/>
      <c r="Z146" s="1"/>
    </row>
    <row r="147" spans="1:26" ht="15" customHeight="1" x14ac:dyDescent="0.2">
      <c r="A147" s="41"/>
      <c r="B147" s="115"/>
      <c r="C147" s="194"/>
      <c r="D147" s="116"/>
      <c r="E147" s="115"/>
      <c r="F147" s="114"/>
      <c r="G147" s="114"/>
      <c r="H147" s="114"/>
      <c r="I147" s="114"/>
      <c r="J147" s="117"/>
      <c r="K147" s="115"/>
      <c r="L147" s="114"/>
      <c r="M147" s="114"/>
      <c r="N147" s="114"/>
      <c r="O147" s="115"/>
      <c r="P147" s="114"/>
      <c r="Q147" s="114"/>
      <c r="R147" s="114"/>
      <c r="S147" s="115"/>
      <c r="T147" s="115"/>
      <c r="U147" s="115"/>
      <c r="V147" s="1"/>
      <c r="W147" s="1"/>
      <c r="X147" s="1"/>
      <c r="Y147" s="1"/>
      <c r="Z147" s="1"/>
    </row>
    <row r="148" spans="1:26" ht="15" customHeight="1" x14ac:dyDescent="0.2">
      <c r="A148" s="41"/>
      <c r="B148" s="115"/>
      <c r="C148" s="194"/>
      <c r="D148" s="116"/>
      <c r="E148" s="115"/>
      <c r="F148" s="114"/>
      <c r="G148" s="114"/>
      <c r="H148" s="114"/>
      <c r="I148" s="114"/>
      <c r="J148" s="117"/>
      <c r="K148" s="115"/>
      <c r="L148" s="114"/>
      <c r="M148" s="114"/>
      <c r="N148" s="114"/>
      <c r="O148" s="115"/>
      <c r="P148" s="114"/>
      <c r="Q148" s="114"/>
      <c r="R148" s="114"/>
      <c r="S148" s="115"/>
      <c r="T148" s="115"/>
      <c r="U148" s="115"/>
      <c r="V148" s="1"/>
      <c r="W148" s="1"/>
      <c r="X148" s="1"/>
      <c r="Y148" s="1"/>
      <c r="Z148" s="1"/>
    </row>
    <row r="149" spans="1:26" ht="15" customHeight="1" x14ac:dyDescent="0.2">
      <c r="A149" s="41"/>
      <c r="B149" s="115"/>
      <c r="C149" s="194"/>
      <c r="D149" s="116"/>
      <c r="E149" s="115"/>
      <c r="F149" s="114"/>
      <c r="G149" s="114"/>
      <c r="H149" s="114"/>
      <c r="I149" s="114"/>
      <c r="J149" s="117"/>
      <c r="K149" s="115"/>
      <c r="L149" s="114"/>
      <c r="M149" s="114"/>
      <c r="N149" s="114"/>
      <c r="O149" s="115"/>
      <c r="P149" s="114"/>
      <c r="Q149" s="114"/>
      <c r="R149" s="114"/>
      <c r="S149" s="115"/>
      <c r="T149" s="115"/>
      <c r="U149" s="115"/>
      <c r="V149" s="1"/>
      <c r="W149" s="1"/>
      <c r="X149" s="1"/>
      <c r="Y149" s="1"/>
      <c r="Z149" s="1"/>
    </row>
    <row r="150" spans="1:26" ht="15" customHeight="1" x14ac:dyDescent="0.2">
      <c r="A150" s="41"/>
      <c r="B150" s="115"/>
      <c r="C150" s="194"/>
      <c r="D150" s="116"/>
      <c r="E150" s="115"/>
      <c r="F150" s="114"/>
      <c r="G150" s="114"/>
      <c r="H150" s="114"/>
      <c r="I150" s="114"/>
      <c r="J150" s="117"/>
      <c r="K150" s="115"/>
      <c r="L150" s="114"/>
      <c r="M150" s="114"/>
      <c r="N150" s="114"/>
      <c r="O150" s="115"/>
      <c r="P150" s="114"/>
      <c r="Q150" s="114"/>
      <c r="R150" s="114"/>
      <c r="S150" s="115"/>
      <c r="T150" s="115"/>
      <c r="U150" s="115"/>
      <c r="V150" s="1"/>
      <c r="W150" s="1"/>
      <c r="X150" s="1"/>
      <c r="Y150" s="1"/>
      <c r="Z150" s="1"/>
    </row>
    <row r="151" spans="1:26" ht="15" customHeight="1" x14ac:dyDescent="0.2">
      <c r="A151" s="41"/>
      <c r="B151" s="115"/>
      <c r="C151" s="194"/>
      <c r="D151" s="116"/>
      <c r="E151" s="115"/>
      <c r="F151" s="114"/>
      <c r="G151" s="114"/>
      <c r="H151" s="114"/>
      <c r="I151" s="114"/>
      <c r="J151" s="117"/>
      <c r="K151" s="115"/>
      <c r="L151" s="114"/>
      <c r="M151" s="114"/>
      <c r="N151" s="114"/>
      <c r="O151" s="115"/>
      <c r="P151" s="114"/>
      <c r="Q151" s="114"/>
      <c r="R151" s="114"/>
      <c r="S151" s="115"/>
      <c r="T151" s="115"/>
      <c r="U151" s="115"/>
      <c r="V151" s="1"/>
      <c r="W151" s="1"/>
      <c r="X151" s="1"/>
      <c r="Y151" s="1"/>
      <c r="Z151" s="1"/>
    </row>
    <row r="152" spans="1:26" ht="1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292" customWidth="1"/>
    <col min="2" max="2" width="6.7109375" style="308" customWidth="1"/>
    <col min="3" max="3" width="6.140625" style="61" customWidth="1"/>
    <col min="4" max="4" width="13.7109375" style="308" customWidth="1"/>
    <col min="5" max="5" width="6.42578125" style="61" customWidth="1"/>
    <col min="6" max="7" width="6.7109375" style="61" customWidth="1"/>
    <col min="8" max="8" width="9.7109375" style="309" customWidth="1"/>
    <col min="9" max="10" width="6.7109375" style="61" customWidth="1"/>
    <col min="11" max="11" width="9.7109375" style="310" customWidth="1"/>
    <col min="12" max="13" width="6.7109375" style="61" customWidth="1"/>
    <col min="14" max="14" width="9.7109375" style="61" customWidth="1"/>
    <col min="15" max="16" width="6.7109375" style="61" customWidth="1"/>
    <col min="17" max="17" width="9.7109375" style="61" customWidth="1"/>
    <col min="18" max="19" width="6.7109375" style="61" customWidth="1"/>
    <col min="20" max="20" width="9.7109375" style="61" customWidth="1"/>
    <col min="21" max="21" width="1.7109375" style="61" customWidth="1"/>
    <col min="22" max="22" width="6.7109375" style="308" customWidth="1"/>
    <col min="23" max="23" width="6.140625" style="61" customWidth="1"/>
    <col min="24" max="24" width="12.5703125" style="308" customWidth="1"/>
    <col min="25" max="29" width="6.7109375" style="61" customWidth="1"/>
    <col min="30" max="30" width="28.28515625" style="292" customWidth="1"/>
    <col min="31" max="16384" width="9.140625" style="292"/>
  </cols>
  <sheetData>
    <row r="1" spans="1:36" ht="15.6" customHeight="1" x14ac:dyDescent="0.25">
      <c r="A1" s="287"/>
      <c r="B1" s="10" t="s">
        <v>275</v>
      </c>
      <c r="C1" s="11"/>
      <c r="D1" s="174"/>
      <c r="E1" s="11"/>
      <c r="F1" s="288"/>
      <c r="G1" s="74"/>
      <c r="H1" s="289"/>
      <c r="I1" s="288"/>
      <c r="J1" s="74"/>
      <c r="K1" s="290"/>
      <c r="L1" s="288"/>
      <c r="M1" s="74"/>
      <c r="N1" s="11"/>
      <c r="O1" s="288"/>
      <c r="P1" s="74"/>
      <c r="Q1" s="11"/>
      <c r="R1" s="288"/>
      <c r="S1" s="74"/>
      <c r="T1" s="25"/>
      <c r="U1" s="102"/>
      <c r="V1" s="10" t="s">
        <v>276</v>
      </c>
      <c r="W1" s="11"/>
      <c r="X1" s="174"/>
      <c r="Y1" s="74"/>
      <c r="Z1" s="74"/>
      <c r="AA1" s="74"/>
      <c r="AB1" s="74"/>
      <c r="AC1" s="68"/>
      <c r="AD1" s="291"/>
      <c r="AE1" s="291"/>
      <c r="AF1" s="291"/>
      <c r="AG1" s="291"/>
      <c r="AH1" s="291"/>
      <c r="AI1" s="291"/>
      <c r="AJ1" s="291"/>
    </row>
    <row r="2" spans="1:36" s="297" customFormat="1" ht="15.6" customHeight="1" x14ac:dyDescent="0.25">
      <c r="A2" s="293"/>
      <c r="B2" s="17"/>
      <c r="C2" s="14"/>
      <c r="D2" s="190"/>
      <c r="E2" s="159"/>
      <c r="F2" s="294"/>
      <c r="G2" s="159" t="s">
        <v>17</v>
      </c>
      <c r="H2" s="295"/>
      <c r="I2" s="294"/>
      <c r="J2" s="159" t="s">
        <v>18</v>
      </c>
      <c r="K2" s="296"/>
      <c r="L2" s="294"/>
      <c r="M2" s="159" t="s">
        <v>19</v>
      </c>
      <c r="N2" s="273"/>
      <c r="O2" s="294"/>
      <c r="P2" s="159" t="s">
        <v>20</v>
      </c>
      <c r="Q2" s="273"/>
      <c r="R2" s="294"/>
      <c r="S2" s="159" t="s">
        <v>7</v>
      </c>
      <c r="T2" s="273"/>
      <c r="U2" s="31"/>
      <c r="V2" s="17"/>
      <c r="W2" s="14"/>
      <c r="X2" s="188"/>
      <c r="Y2" s="14"/>
      <c r="Z2" s="14"/>
      <c r="AA2" s="14"/>
      <c r="AB2" s="14"/>
      <c r="AC2" s="15"/>
      <c r="AD2" s="291"/>
      <c r="AE2" s="291"/>
      <c r="AF2" s="291"/>
      <c r="AG2" s="291"/>
      <c r="AH2" s="291"/>
      <c r="AI2" s="291"/>
      <c r="AJ2" s="291"/>
    </row>
    <row r="3" spans="1:36" s="297" customFormat="1" ht="15.6" customHeight="1" x14ac:dyDescent="0.25">
      <c r="A3" s="293"/>
      <c r="B3" s="17" t="s">
        <v>0</v>
      </c>
      <c r="C3" s="14" t="s">
        <v>4</v>
      </c>
      <c r="D3" s="190" t="s">
        <v>1</v>
      </c>
      <c r="E3" s="14" t="s">
        <v>3</v>
      </c>
      <c r="F3" s="17" t="s">
        <v>16</v>
      </c>
      <c r="G3" s="14" t="s">
        <v>277</v>
      </c>
      <c r="H3" s="226" t="s">
        <v>278</v>
      </c>
      <c r="I3" s="17" t="s">
        <v>16</v>
      </c>
      <c r="J3" s="14" t="s">
        <v>277</v>
      </c>
      <c r="K3" s="226" t="s">
        <v>278</v>
      </c>
      <c r="L3" s="17" t="s">
        <v>16</v>
      </c>
      <c r="M3" s="14" t="s">
        <v>277</v>
      </c>
      <c r="N3" s="226" t="s">
        <v>278</v>
      </c>
      <c r="O3" s="17" t="s">
        <v>16</v>
      </c>
      <c r="P3" s="14" t="s">
        <v>277</v>
      </c>
      <c r="Q3" s="226" t="s">
        <v>278</v>
      </c>
      <c r="R3" s="17" t="s">
        <v>16</v>
      </c>
      <c r="S3" s="14" t="s">
        <v>277</v>
      </c>
      <c r="T3" s="226" t="s">
        <v>278</v>
      </c>
      <c r="U3" s="31"/>
      <c r="V3" s="17" t="s">
        <v>0</v>
      </c>
      <c r="W3" s="14" t="s">
        <v>4</v>
      </c>
      <c r="X3" s="190" t="s">
        <v>1</v>
      </c>
      <c r="Y3" s="17" t="s">
        <v>17</v>
      </c>
      <c r="Z3" s="14" t="s">
        <v>18</v>
      </c>
      <c r="AA3" s="14" t="s">
        <v>19</v>
      </c>
      <c r="AB3" s="14" t="s">
        <v>20</v>
      </c>
      <c r="AC3" s="15" t="s">
        <v>16</v>
      </c>
      <c r="AD3" s="291"/>
      <c r="AE3" s="291"/>
      <c r="AF3" s="291"/>
      <c r="AG3" s="291"/>
      <c r="AH3" s="291"/>
      <c r="AI3" s="291"/>
      <c r="AJ3" s="291"/>
    </row>
    <row r="4" spans="1:36" s="297" customFormat="1" ht="15.6" customHeight="1" x14ac:dyDescent="0.25">
      <c r="A4" s="293"/>
      <c r="B4" s="24">
        <v>1980</v>
      </c>
      <c r="C4" s="24" t="s">
        <v>37</v>
      </c>
      <c r="D4" s="32" t="s">
        <v>35</v>
      </c>
      <c r="E4" s="79">
        <v>22</v>
      </c>
      <c r="F4" s="26">
        <v>21</v>
      </c>
      <c r="G4" s="298">
        <f>PRODUCT(F4/H4)</f>
        <v>39.666666666666664</v>
      </c>
      <c r="H4" s="33">
        <v>0.52941176470588236</v>
      </c>
      <c r="I4" s="24">
        <v>41</v>
      </c>
      <c r="J4" s="298">
        <f>PRODUCT(I4/K4)</f>
        <v>57.621621621621621</v>
      </c>
      <c r="K4" s="33">
        <v>0.71153846153846156</v>
      </c>
      <c r="L4" s="24">
        <v>43</v>
      </c>
      <c r="M4" s="298">
        <f>PRODUCT(L4/N4)</f>
        <v>62.111111111111114</v>
      </c>
      <c r="N4" s="33">
        <v>0.69230769230769229</v>
      </c>
      <c r="O4" s="24">
        <v>13</v>
      </c>
      <c r="P4" s="298">
        <f>PRODUCT(O4/Q4)</f>
        <v>31.90909090909091</v>
      </c>
      <c r="Q4" s="33">
        <v>0.40740740740740738</v>
      </c>
      <c r="R4" s="24">
        <f>PRODUCT(F4+I4+L4+O4)</f>
        <v>118</v>
      </c>
      <c r="S4" s="298">
        <f>PRODUCT(G4+J4+M4+P4)</f>
        <v>191.30849030849029</v>
      </c>
      <c r="T4" s="311">
        <v>0.61818181818181817</v>
      </c>
      <c r="U4" s="31"/>
      <c r="V4" s="24">
        <v>1980</v>
      </c>
      <c r="W4" s="24" t="s">
        <v>37</v>
      </c>
      <c r="X4" s="32" t="s">
        <v>35</v>
      </c>
      <c r="Y4" s="299"/>
      <c r="Z4" s="299" t="s">
        <v>39</v>
      </c>
      <c r="AA4" s="299" t="s">
        <v>90</v>
      </c>
      <c r="AB4" s="299"/>
      <c r="AC4" s="24" t="s">
        <v>160</v>
      </c>
      <c r="AD4" s="291"/>
      <c r="AE4" s="291"/>
      <c r="AF4" s="291"/>
      <c r="AG4" s="291"/>
      <c r="AH4" s="291"/>
      <c r="AI4" s="291"/>
      <c r="AJ4" s="291"/>
    </row>
    <row r="5" spans="1:36" s="297" customFormat="1" ht="15.6" customHeight="1" x14ac:dyDescent="0.25">
      <c r="A5" s="293"/>
      <c r="B5" s="24">
        <v>1981</v>
      </c>
      <c r="C5" s="24" t="s">
        <v>37</v>
      </c>
      <c r="D5" s="32" t="s">
        <v>35</v>
      </c>
      <c r="E5" s="79">
        <v>22</v>
      </c>
      <c r="F5" s="26">
        <v>24</v>
      </c>
      <c r="G5" s="24">
        <v>46</v>
      </c>
      <c r="H5" s="33">
        <f>PRODUCT(F5/G5)</f>
        <v>0.52173913043478259</v>
      </c>
      <c r="I5" s="24">
        <v>39</v>
      </c>
      <c r="J5" s="24">
        <v>59</v>
      </c>
      <c r="K5" s="33">
        <f>PRODUCT(I5/J5)</f>
        <v>0.66101694915254239</v>
      </c>
      <c r="L5" s="24">
        <v>32</v>
      </c>
      <c r="M5" s="24">
        <v>52</v>
      </c>
      <c r="N5" s="33">
        <f>PRODUCT(L5/M5)</f>
        <v>0.61538461538461542</v>
      </c>
      <c r="O5" s="24">
        <v>21</v>
      </c>
      <c r="P5" s="24">
        <v>40</v>
      </c>
      <c r="Q5" s="33">
        <f>PRODUCT(O5/P5)</f>
        <v>0.52500000000000002</v>
      </c>
      <c r="R5" s="24">
        <v>116</v>
      </c>
      <c r="S5" s="298">
        <f>PRODUCT(G5+J5+M5+P5)</f>
        <v>197</v>
      </c>
      <c r="T5" s="33">
        <f>PRODUCT(R5/S5)</f>
        <v>0.58883248730964466</v>
      </c>
      <c r="U5" s="31"/>
      <c r="V5" s="24">
        <v>1981</v>
      </c>
      <c r="W5" s="24" t="s">
        <v>37</v>
      </c>
      <c r="X5" s="32" t="s">
        <v>35</v>
      </c>
      <c r="Y5" s="299"/>
      <c r="Z5" s="299" t="s">
        <v>90</v>
      </c>
      <c r="AA5" s="299" t="s">
        <v>282</v>
      </c>
      <c r="AB5" s="299" t="s">
        <v>159</v>
      </c>
      <c r="AC5" s="24" t="s">
        <v>164</v>
      </c>
      <c r="AD5" s="291"/>
      <c r="AE5" s="291"/>
      <c r="AF5" s="291"/>
      <c r="AG5" s="291"/>
      <c r="AH5" s="291"/>
      <c r="AI5" s="291"/>
      <c r="AJ5" s="291"/>
    </row>
    <row r="6" spans="1:36" s="297" customFormat="1" ht="15.6" customHeight="1" x14ac:dyDescent="0.25">
      <c r="A6" s="293"/>
      <c r="B6" s="24">
        <v>1982</v>
      </c>
      <c r="C6" s="24" t="s">
        <v>34</v>
      </c>
      <c r="D6" s="32" t="s">
        <v>35</v>
      </c>
      <c r="E6" s="79">
        <v>22</v>
      </c>
      <c r="F6" s="26">
        <v>19</v>
      </c>
      <c r="G6" s="24">
        <v>40</v>
      </c>
      <c r="H6" s="33">
        <f>PRODUCT(F6/G6)</f>
        <v>0.47499999999999998</v>
      </c>
      <c r="I6" s="24">
        <v>27</v>
      </c>
      <c r="J6" s="24">
        <v>47</v>
      </c>
      <c r="K6" s="33">
        <f>PRODUCT(I6/J6)</f>
        <v>0.57446808510638303</v>
      </c>
      <c r="L6" s="24">
        <v>38</v>
      </c>
      <c r="M6" s="24">
        <v>52</v>
      </c>
      <c r="N6" s="33">
        <f>PRODUCT(L6/M6)</f>
        <v>0.73076923076923073</v>
      </c>
      <c r="O6" s="24">
        <v>19</v>
      </c>
      <c r="P6" s="24">
        <v>41</v>
      </c>
      <c r="Q6" s="33">
        <f>PRODUCT(O6/P6)</f>
        <v>0.46341463414634149</v>
      </c>
      <c r="R6" s="24">
        <v>103</v>
      </c>
      <c r="S6" s="298">
        <f>PRODUCT(G6+J6+M6+P6)</f>
        <v>180</v>
      </c>
      <c r="T6" s="33">
        <f>PRODUCT(R6/S6)</f>
        <v>0.57222222222222219</v>
      </c>
      <c r="U6" s="31"/>
      <c r="V6" s="24">
        <v>1982</v>
      </c>
      <c r="W6" s="24" t="s">
        <v>34</v>
      </c>
      <c r="X6" s="32" t="s">
        <v>35</v>
      </c>
      <c r="Y6" s="299"/>
      <c r="Z6" s="299"/>
      <c r="AA6" s="299" t="s">
        <v>39</v>
      </c>
      <c r="AB6" s="299" t="s">
        <v>156</v>
      </c>
      <c r="AC6" s="24" t="s">
        <v>161</v>
      </c>
      <c r="AD6" s="291"/>
      <c r="AE6" s="291"/>
      <c r="AF6" s="291"/>
      <c r="AG6" s="291"/>
      <c r="AH6" s="291"/>
      <c r="AI6" s="291"/>
      <c r="AJ6" s="291"/>
    </row>
    <row r="7" spans="1:36" s="297" customFormat="1" ht="15.6" customHeight="1" x14ac:dyDescent="0.25">
      <c r="A7" s="293"/>
      <c r="B7" s="24">
        <v>1983</v>
      </c>
      <c r="C7" s="24" t="s">
        <v>36</v>
      </c>
      <c r="D7" s="32" t="s">
        <v>35</v>
      </c>
      <c r="E7" s="79">
        <v>21</v>
      </c>
      <c r="F7" s="26">
        <v>19</v>
      </c>
      <c r="G7" s="24">
        <v>41</v>
      </c>
      <c r="H7" s="33">
        <f>PRODUCT(F7/G7)</f>
        <v>0.46341463414634149</v>
      </c>
      <c r="I7" s="24">
        <v>21</v>
      </c>
      <c r="J7" s="24">
        <v>41</v>
      </c>
      <c r="K7" s="33">
        <f>PRODUCT(I7/J7)</f>
        <v>0.51219512195121952</v>
      </c>
      <c r="L7" s="24">
        <v>34</v>
      </c>
      <c r="M7" s="24">
        <v>53</v>
      </c>
      <c r="N7" s="33">
        <f>PRODUCT(L7/M7)</f>
        <v>0.64150943396226412</v>
      </c>
      <c r="O7" s="24">
        <v>17</v>
      </c>
      <c r="P7" s="24">
        <v>41</v>
      </c>
      <c r="Q7" s="33">
        <f>PRODUCT(O7/P7)</f>
        <v>0.41463414634146339</v>
      </c>
      <c r="R7" s="24">
        <v>91</v>
      </c>
      <c r="S7" s="298">
        <f>PRODUCT(G7+J7+M7+P7)</f>
        <v>176</v>
      </c>
      <c r="T7" s="33">
        <f>PRODUCT(R7/S7)</f>
        <v>0.51704545454545459</v>
      </c>
      <c r="U7" s="31"/>
      <c r="V7" s="24">
        <v>1983</v>
      </c>
      <c r="W7" s="24" t="s">
        <v>36</v>
      </c>
      <c r="X7" s="32" t="s">
        <v>35</v>
      </c>
      <c r="Y7" s="299"/>
      <c r="Z7" s="299"/>
      <c r="AA7" s="299" t="s">
        <v>155</v>
      </c>
      <c r="AB7" s="299" t="s">
        <v>165</v>
      </c>
      <c r="AC7" s="24"/>
      <c r="AD7" s="291"/>
      <c r="AE7" s="291"/>
      <c r="AF7" s="291"/>
      <c r="AG7" s="291"/>
      <c r="AH7" s="291"/>
      <c r="AI7" s="291"/>
      <c r="AJ7" s="291"/>
    </row>
    <row r="8" spans="1:36" s="297" customFormat="1" ht="15.6" customHeight="1" x14ac:dyDescent="0.25">
      <c r="A8" s="293"/>
      <c r="B8" s="24">
        <v>1984</v>
      </c>
      <c r="C8" s="24" t="s">
        <v>83</v>
      </c>
      <c r="D8" s="32" t="s">
        <v>35</v>
      </c>
      <c r="E8" s="79">
        <v>9</v>
      </c>
      <c r="F8" s="26">
        <v>3</v>
      </c>
      <c r="G8" s="24">
        <v>8</v>
      </c>
      <c r="H8" s="33">
        <f>PRODUCT(F8/G8)</f>
        <v>0.375</v>
      </c>
      <c r="I8" s="24">
        <v>7</v>
      </c>
      <c r="J8" s="24">
        <v>12</v>
      </c>
      <c r="K8" s="33">
        <f>PRODUCT(I8/J8)</f>
        <v>0.58333333333333337</v>
      </c>
      <c r="L8" s="24">
        <v>10</v>
      </c>
      <c r="M8" s="24">
        <v>14</v>
      </c>
      <c r="N8" s="33">
        <f>PRODUCT(L8/M8)</f>
        <v>0.7142857142857143</v>
      </c>
      <c r="O8" s="24">
        <v>3</v>
      </c>
      <c r="P8" s="24">
        <v>10</v>
      </c>
      <c r="Q8" s="33">
        <f>PRODUCT(O8/P8)</f>
        <v>0.3</v>
      </c>
      <c r="R8" s="24">
        <v>23</v>
      </c>
      <c r="S8" s="298">
        <f>PRODUCT(G8+J8+M8+P8)</f>
        <v>44</v>
      </c>
      <c r="T8" s="35">
        <v>0.52300000000000002</v>
      </c>
      <c r="U8" s="31"/>
      <c r="V8" s="24">
        <v>1984</v>
      </c>
      <c r="W8" s="24" t="s">
        <v>83</v>
      </c>
      <c r="X8" s="32" t="s">
        <v>35</v>
      </c>
      <c r="Y8" s="299"/>
      <c r="Z8" s="299"/>
      <c r="AA8" s="299"/>
      <c r="AB8" s="299"/>
      <c r="AC8" s="24"/>
      <c r="AD8" s="291"/>
      <c r="AE8" s="291"/>
      <c r="AF8" s="291"/>
      <c r="AG8" s="291"/>
      <c r="AH8" s="291"/>
      <c r="AI8" s="291"/>
      <c r="AJ8" s="291"/>
    </row>
    <row r="9" spans="1:36" s="297" customFormat="1" ht="15.6" customHeight="1" x14ac:dyDescent="0.25">
      <c r="A9" s="293"/>
      <c r="B9" s="24">
        <v>1985</v>
      </c>
      <c r="C9" s="24" t="s">
        <v>84</v>
      </c>
      <c r="D9" s="32" t="s">
        <v>35</v>
      </c>
      <c r="E9" s="79">
        <v>20</v>
      </c>
      <c r="F9" s="26">
        <v>19</v>
      </c>
      <c r="G9" s="24">
        <v>43</v>
      </c>
      <c r="H9" s="33">
        <f>PRODUCT(F9/G9)</f>
        <v>0.44186046511627908</v>
      </c>
      <c r="I9" s="24">
        <v>24</v>
      </c>
      <c r="J9" s="24">
        <v>38</v>
      </c>
      <c r="K9" s="33">
        <f>PRODUCT(I9/J9)</f>
        <v>0.63157894736842102</v>
      </c>
      <c r="L9" s="24">
        <v>13</v>
      </c>
      <c r="M9" s="24">
        <v>34</v>
      </c>
      <c r="N9" s="33">
        <f>PRODUCT(L9/M9)</f>
        <v>0.38235294117647056</v>
      </c>
      <c r="O9" s="24">
        <v>4</v>
      </c>
      <c r="P9" s="24">
        <v>27</v>
      </c>
      <c r="Q9" s="33">
        <f>PRODUCT(O9/P9)</f>
        <v>0.14814814814814814</v>
      </c>
      <c r="R9" s="24">
        <v>60</v>
      </c>
      <c r="S9" s="298">
        <f>PRODUCT(G9+J9+M9+P9)</f>
        <v>142</v>
      </c>
      <c r="T9" s="35">
        <v>0.42299999999999999</v>
      </c>
      <c r="U9" s="31"/>
      <c r="V9" s="24">
        <v>1985</v>
      </c>
      <c r="W9" s="24" t="s">
        <v>84</v>
      </c>
      <c r="X9" s="32" t="s">
        <v>35</v>
      </c>
      <c r="Y9" s="299"/>
      <c r="Z9" s="299"/>
      <c r="AA9" s="299"/>
      <c r="AB9" s="299"/>
      <c r="AC9" s="24"/>
      <c r="AD9" s="291"/>
      <c r="AE9" s="291"/>
      <c r="AF9" s="291"/>
      <c r="AG9" s="291"/>
      <c r="AH9" s="291"/>
      <c r="AI9" s="291"/>
      <c r="AJ9" s="291"/>
    </row>
    <row r="10" spans="1:36" s="297" customFormat="1" ht="15.6" customHeight="1" x14ac:dyDescent="0.25">
      <c r="A10" s="293"/>
      <c r="B10" s="16" t="s">
        <v>7</v>
      </c>
      <c r="C10" s="17"/>
      <c r="D10" s="15"/>
      <c r="E10" s="18">
        <f>SUM(E4:E9)</f>
        <v>116</v>
      </c>
      <c r="F10" s="18">
        <f>SUM(F4:F9)</f>
        <v>105</v>
      </c>
      <c r="G10" s="312">
        <f>SUM(G4:G9)</f>
        <v>217.66666666666666</v>
      </c>
      <c r="H10" s="300">
        <f>PRODUCT(F10/G10)</f>
        <v>0.48238897396630936</v>
      </c>
      <c r="I10" s="18">
        <f>SUM(I4:I9)</f>
        <v>159</v>
      </c>
      <c r="J10" s="312">
        <f>SUM(J4:J9)</f>
        <v>254.62162162162161</v>
      </c>
      <c r="K10" s="300">
        <f>PRODUCT(I10/J10)</f>
        <v>0.62445600254750033</v>
      </c>
      <c r="L10" s="18">
        <f>SUM(L4:L9)</f>
        <v>170</v>
      </c>
      <c r="M10" s="312">
        <f>SUM(M4:M9)</f>
        <v>267.11111111111109</v>
      </c>
      <c r="N10" s="300">
        <f>PRODUCT(L10/M10)</f>
        <v>0.63643926788685534</v>
      </c>
      <c r="O10" s="18">
        <f>SUM(O4:O9)</f>
        <v>77</v>
      </c>
      <c r="P10" s="312">
        <f>SUM(P4:P9)</f>
        <v>190.90909090909091</v>
      </c>
      <c r="Q10" s="300">
        <f>PRODUCT(O10/P10)</f>
        <v>0.40333333333333332</v>
      </c>
      <c r="R10" s="18">
        <f>SUM(R4:R9)</f>
        <v>511</v>
      </c>
      <c r="S10" s="18">
        <f>SUM(S4:S9)</f>
        <v>930.30849030849026</v>
      </c>
      <c r="T10" s="300">
        <f>PRODUCT(R10/S10)</f>
        <v>0.5492801638632282</v>
      </c>
      <c r="U10" s="31"/>
      <c r="V10" s="17"/>
      <c r="W10" s="14"/>
      <c r="X10" s="188"/>
      <c r="Y10" s="14"/>
      <c r="Z10" s="14"/>
      <c r="AA10" s="14"/>
      <c r="AB10" s="14"/>
      <c r="AC10" s="15"/>
      <c r="AD10" s="291"/>
      <c r="AE10" s="291"/>
      <c r="AF10" s="291"/>
      <c r="AG10" s="291"/>
      <c r="AH10" s="291"/>
      <c r="AI10" s="291"/>
      <c r="AJ10" s="291"/>
    </row>
    <row r="11" spans="1:36" s="297" customFormat="1" ht="15.6" customHeight="1" x14ac:dyDescent="0.25">
      <c r="A11" s="301"/>
      <c r="B11" s="291"/>
      <c r="C11" s="291"/>
      <c r="D11" s="291"/>
      <c r="E11" s="31"/>
      <c r="F11" s="291"/>
      <c r="G11" s="291"/>
      <c r="H11" s="302"/>
      <c r="I11" s="291"/>
      <c r="J11" s="291"/>
      <c r="K11" s="303"/>
      <c r="L11" s="291"/>
      <c r="M11" s="291"/>
      <c r="N11" s="291"/>
      <c r="O11" s="291"/>
      <c r="P11" s="291"/>
      <c r="Q11" s="291"/>
      <c r="R11" s="291"/>
      <c r="S11" s="291"/>
      <c r="T11" s="291"/>
      <c r="U11" s="31"/>
      <c r="V11" s="291"/>
      <c r="W11" s="291"/>
      <c r="X11" s="291"/>
      <c r="Y11" s="291"/>
      <c r="Z11" s="291"/>
      <c r="AA11" s="291"/>
      <c r="AB11" s="291"/>
      <c r="AC11" s="291"/>
      <c r="AD11" s="291"/>
      <c r="AE11" s="291"/>
      <c r="AF11" s="291"/>
      <c r="AG11" s="291"/>
      <c r="AH11" s="291"/>
      <c r="AI11" s="291"/>
      <c r="AJ11" s="291"/>
    </row>
    <row r="12" spans="1:36" ht="15.6" customHeight="1" x14ac:dyDescent="0.25">
      <c r="A12" s="293"/>
      <c r="B12" s="10" t="s">
        <v>279</v>
      </c>
      <c r="C12" s="11"/>
      <c r="D12" s="174"/>
      <c r="E12" s="11"/>
      <c r="F12" s="288"/>
      <c r="G12" s="74"/>
      <c r="H12" s="11"/>
      <c r="I12" s="288"/>
      <c r="J12" s="74"/>
      <c r="K12" s="11"/>
      <c r="L12" s="288"/>
      <c r="M12" s="74"/>
      <c r="N12" s="11"/>
      <c r="O12" s="288"/>
      <c r="P12" s="74"/>
      <c r="Q12" s="11"/>
      <c r="R12" s="288"/>
      <c r="S12" s="74"/>
      <c r="T12" s="25"/>
      <c r="U12" s="291"/>
      <c r="V12" s="10" t="s">
        <v>276</v>
      </c>
      <c r="W12" s="11"/>
      <c r="X12" s="174"/>
      <c r="Y12" s="74"/>
      <c r="Z12" s="74"/>
      <c r="AA12" s="74"/>
      <c r="AB12" s="74"/>
      <c r="AC12" s="68"/>
      <c r="AD12" s="291"/>
      <c r="AE12" s="291"/>
      <c r="AF12" s="291"/>
      <c r="AG12" s="291"/>
      <c r="AH12" s="291"/>
      <c r="AI12" s="291"/>
      <c r="AJ12" s="291"/>
    </row>
    <row r="13" spans="1:36" s="297" customFormat="1" ht="15.6" customHeight="1" x14ac:dyDescent="0.25">
      <c r="A13" s="293"/>
      <c r="B13" s="17"/>
      <c r="C13" s="14"/>
      <c r="D13" s="190"/>
      <c r="E13" s="159"/>
      <c r="F13" s="294"/>
      <c r="G13" s="159" t="s">
        <v>17</v>
      </c>
      <c r="H13" s="295"/>
      <c r="I13" s="294"/>
      <c r="J13" s="159" t="s">
        <v>18</v>
      </c>
      <c r="K13" s="296"/>
      <c r="L13" s="294"/>
      <c r="M13" s="159" t="s">
        <v>19</v>
      </c>
      <c r="N13" s="273"/>
      <c r="O13" s="294"/>
      <c r="P13" s="159" t="s">
        <v>20</v>
      </c>
      <c r="Q13" s="273"/>
      <c r="R13" s="294"/>
      <c r="S13" s="159" t="s">
        <v>7</v>
      </c>
      <c r="T13" s="273"/>
      <c r="U13" s="31"/>
      <c r="V13" s="17"/>
      <c r="W13" s="14"/>
      <c r="X13" s="188"/>
      <c r="Y13" s="14"/>
      <c r="Z13" s="14"/>
      <c r="AA13" s="14"/>
      <c r="AB13" s="14"/>
      <c r="AC13" s="15"/>
      <c r="AD13" s="291"/>
      <c r="AE13" s="291"/>
      <c r="AF13" s="291"/>
      <c r="AG13" s="291"/>
      <c r="AH13" s="291"/>
      <c r="AI13" s="291"/>
      <c r="AJ13" s="291"/>
    </row>
    <row r="14" spans="1:36" ht="15.6" customHeight="1" x14ac:dyDescent="0.25">
      <c r="A14" s="293"/>
      <c r="B14" s="17" t="s">
        <v>0</v>
      </c>
      <c r="C14" s="14" t="s">
        <v>4</v>
      </c>
      <c r="D14" s="190" t="s">
        <v>1</v>
      </c>
      <c r="E14" s="14" t="s">
        <v>3</v>
      </c>
      <c r="F14" s="17" t="s">
        <v>16</v>
      </c>
      <c r="G14" s="14" t="s">
        <v>277</v>
      </c>
      <c r="H14" s="226" t="s">
        <v>278</v>
      </c>
      <c r="I14" s="17" t="s">
        <v>16</v>
      </c>
      <c r="J14" s="14" t="s">
        <v>277</v>
      </c>
      <c r="K14" s="226" t="s">
        <v>278</v>
      </c>
      <c r="L14" s="17" t="s">
        <v>16</v>
      </c>
      <c r="M14" s="14" t="s">
        <v>277</v>
      </c>
      <c r="N14" s="226" t="s">
        <v>278</v>
      </c>
      <c r="O14" s="17" t="s">
        <v>16</v>
      </c>
      <c r="P14" s="14" t="s">
        <v>277</v>
      </c>
      <c r="Q14" s="226" t="s">
        <v>278</v>
      </c>
      <c r="R14" s="17" t="s">
        <v>16</v>
      </c>
      <c r="S14" s="14" t="s">
        <v>277</v>
      </c>
      <c r="T14" s="226" t="s">
        <v>278</v>
      </c>
      <c r="U14" s="31"/>
      <c r="V14" s="17" t="s">
        <v>0</v>
      </c>
      <c r="W14" s="14" t="s">
        <v>4</v>
      </c>
      <c r="X14" s="190" t="s">
        <v>1</v>
      </c>
      <c r="Y14" s="17" t="s">
        <v>17</v>
      </c>
      <c r="Z14" s="14" t="s">
        <v>18</v>
      </c>
      <c r="AA14" s="14" t="s">
        <v>19</v>
      </c>
      <c r="AB14" s="14" t="s">
        <v>20</v>
      </c>
      <c r="AC14" s="15" t="s">
        <v>16</v>
      </c>
      <c r="AD14" s="291"/>
      <c r="AE14" s="291"/>
      <c r="AF14" s="291"/>
      <c r="AG14" s="291"/>
      <c r="AH14" s="291"/>
      <c r="AI14" s="291"/>
      <c r="AJ14" s="291"/>
    </row>
    <row r="15" spans="1:36" ht="15.6" customHeight="1" x14ac:dyDescent="0.25">
      <c r="A15" s="293"/>
      <c r="B15" s="24">
        <v>1980</v>
      </c>
      <c r="C15" s="24" t="s">
        <v>37</v>
      </c>
      <c r="D15" s="32" t="s">
        <v>35</v>
      </c>
      <c r="E15" s="79">
        <v>6</v>
      </c>
      <c r="F15" s="26">
        <v>3</v>
      </c>
      <c r="G15" s="24">
        <v>8</v>
      </c>
      <c r="H15" s="33">
        <v>0.375</v>
      </c>
      <c r="I15" s="24">
        <v>13</v>
      </c>
      <c r="J15" s="24">
        <v>21</v>
      </c>
      <c r="K15" s="33">
        <v>0.61904761904761907</v>
      </c>
      <c r="L15" s="24">
        <v>10</v>
      </c>
      <c r="M15" s="24">
        <v>21</v>
      </c>
      <c r="N15" s="33">
        <v>0.47619047619047616</v>
      </c>
      <c r="O15" s="24">
        <v>5</v>
      </c>
      <c r="P15" s="24">
        <v>12</v>
      </c>
      <c r="Q15" s="33">
        <v>0.41666666666666669</v>
      </c>
      <c r="R15" s="24">
        <v>31</v>
      </c>
      <c r="S15" s="24">
        <v>62</v>
      </c>
      <c r="T15" s="33">
        <v>0.5</v>
      </c>
      <c r="U15" s="31"/>
      <c r="V15" s="24">
        <v>1980</v>
      </c>
      <c r="W15" s="24" t="s">
        <v>37</v>
      </c>
      <c r="X15" s="32" t="s">
        <v>35</v>
      </c>
      <c r="Y15" s="299" t="s">
        <v>154</v>
      </c>
      <c r="Z15" s="299" t="s">
        <v>34</v>
      </c>
      <c r="AA15" s="299" t="s">
        <v>180</v>
      </c>
      <c r="AB15" s="299" t="s">
        <v>39</v>
      </c>
      <c r="AC15" s="24" t="s">
        <v>39</v>
      </c>
      <c r="AD15" s="291"/>
      <c r="AE15" s="291"/>
      <c r="AF15" s="291"/>
      <c r="AG15" s="291"/>
      <c r="AH15" s="291"/>
      <c r="AI15" s="291"/>
      <c r="AJ15" s="291"/>
    </row>
    <row r="16" spans="1:36" ht="15.6" customHeight="1" x14ac:dyDescent="0.25">
      <c r="A16" s="293"/>
      <c r="B16" s="24">
        <v>1981</v>
      </c>
      <c r="C16" s="24" t="s">
        <v>37</v>
      </c>
      <c r="D16" s="32" t="s">
        <v>35</v>
      </c>
      <c r="E16" s="79">
        <v>6</v>
      </c>
      <c r="F16" s="26">
        <v>10</v>
      </c>
      <c r="G16" s="24">
        <v>18</v>
      </c>
      <c r="H16" s="33">
        <v>0.55555555555555558</v>
      </c>
      <c r="I16" s="24">
        <v>6</v>
      </c>
      <c r="J16" s="24">
        <v>11</v>
      </c>
      <c r="K16" s="33">
        <v>0.54545454545454541</v>
      </c>
      <c r="L16" s="24">
        <v>7</v>
      </c>
      <c r="M16" s="24">
        <v>17</v>
      </c>
      <c r="N16" s="33">
        <v>0.41176470588235292</v>
      </c>
      <c r="O16" s="24">
        <v>4</v>
      </c>
      <c r="P16" s="24">
        <v>13</v>
      </c>
      <c r="Q16" s="33">
        <v>0.30769230769230771</v>
      </c>
      <c r="R16" s="24">
        <v>27</v>
      </c>
      <c r="S16" s="24">
        <v>59</v>
      </c>
      <c r="T16" s="33">
        <v>0.4576271186440678</v>
      </c>
      <c r="U16" s="31"/>
      <c r="V16" s="24">
        <v>1981</v>
      </c>
      <c r="W16" s="24" t="s">
        <v>37</v>
      </c>
      <c r="X16" s="32" t="s">
        <v>35</v>
      </c>
      <c r="Y16" s="299" t="s">
        <v>84</v>
      </c>
      <c r="Z16" s="299" t="s">
        <v>157</v>
      </c>
      <c r="AA16" s="299" t="s">
        <v>40</v>
      </c>
      <c r="AB16" s="299" t="s">
        <v>153</v>
      </c>
      <c r="AC16" s="24" t="s">
        <v>39</v>
      </c>
      <c r="AD16" s="291"/>
      <c r="AE16" s="291"/>
      <c r="AF16" s="291"/>
      <c r="AG16" s="291"/>
      <c r="AH16" s="291"/>
      <c r="AI16" s="291"/>
      <c r="AJ16" s="291"/>
    </row>
    <row r="17" spans="1:36" ht="15.6" customHeight="1" x14ac:dyDescent="0.25">
      <c r="A17" s="293"/>
      <c r="B17" s="24">
        <v>1982</v>
      </c>
      <c r="C17" s="24" t="s">
        <v>36</v>
      </c>
      <c r="D17" s="32" t="s">
        <v>35</v>
      </c>
      <c r="E17" s="79">
        <v>6</v>
      </c>
      <c r="F17" s="26">
        <v>4</v>
      </c>
      <c r="G17" s="24">
        <v>11</v>
      </c>
      <c r="H17" s="33">
        <v>0.36363636363636365</v>
      </c>
      <c r="I17" s="24">
        <v>12</v>
      </c>
      <c r="J17" s="24">
        <v>14</v>
      </c>
      <c r="K17" s="33">
        <v>0.8571428571428571</v>
      </c>
      <c r="L17" s="24">
        <v>10</v>
      </c>
      <c r="M17" s="24">
        <v>15</v>
      </c>
      <c r="N17" s="33">
        <v>0.66666666666666663</v>
      </c>
      <c r="O17" s="24">
        <v>5</v>
      </c>
      <c r="P17" s="24">
        <v>10</v>
      </c>
      <c r="Q17" s="33">
        <v>0.5</v>
      </c>
      <c r="R17" s="24">
        <v>31</v>
      </c>
      <c r="S17" s="24">
        <v>50</v>
      </c>
      <c r="T17" s="33">
        <v>0.62</v>
      </c>
      <c r="U17" s="31"/>
      <c r="V17" s="24">
        <v>1982</v>
      </c>
      <c r="W17" s="24" t="s">
        <v>36</v>
      </c>
      <c r="X17" s="32" t="s">
        <v>35</v>
      </c>
      <c r="Y17" s="299" t="s">
        <v>246</v>
      </c>
      <c r="Z17" s="299" t="s">
        <v>36</v>
      </c>
      <c r="AA17" s="299" t="s">
        <v>43</v>
      </c>
      <c r="AB17" s="299" t="s">
        <v>43</v>
      </c>
      <c r="AC17" s="24" t="s">
        <v>84</v>
      </c>
      <c r="AD17" s="291"/>
      <c r="AE17" s="291"/>
      <c r="AF17" s="291"/>
      <c r="AG17" s="291"/>
      <c r="AH17" s="291"/>
      <c r="AI17" s="291"/>
      <c r="AJ17" s="291"/>
    </row>
    <row r="18" spans="1:36" ht="15.6" customHeight="1" x14ac:dyDescent="0.25">
      <c r="A18" s="293"/>
      <c r="B18" s="24">
        <v>1983</v>
      </c>
      <c r="C18" s="24" t="s">
        <v>38</v>
      </c>
      <c r="D18" s="32" t="s">
        <v>35</v>
      </c>
      <c r="E18" s="79">
        <v>5</v>
      </c>
      <c r="F18" s="26">
        <v>5</v>
      </c>
      <c r="G18" s="24">
        <v>11</v>
      </c>
      <c r="H18" s="33">
        <v>0.45454545454545453</v>
      </c>
      <c r="I18" s="24">
        <v>6</v>
      </c>
      <c r="J18" s="24">
        <v>10</v>
      </c>
      <c r="K18" s="33">
        <v>0.6</v>
      </c>
      <c r="L18" s="24">
        <v>8</v>
      </c>
      <c r="M18" s="24">
        <v>16</v>
      </c>
      <c r="N18" s="33">
        <v>0.5</v>
      </c>
      <c r="O18" s="24">
        <v>3</v>
      </c>
      <c r="P18" s="24">
        <v>9</v>
      </c>
      <c r="Q18" s="33">
        <v>0.33333333333333331</v>
      </c>
      <c r="R18" s="24">
        <v>22</v>
      </c>
      <c r="S18" s="24">
        <v>46</v>
      </c>
      <c r="T18" s="33">
        <v>0.47826086956521741</v>
      </c>
      <c r="U18" s="31"/>
      <c r="V18" s="24">
        <v>1983</v>
      </c>
      <c r="W18" s="24" t="s">
        <v>38</v>
      </c>
      <c r="X18" s="32" t="s">
        <v>35</v>
      </c>
      <c r="Y18" s="299" t="s">
        <v>283</v>
      </c>
      <c r="Z18" s="299" t="s">
        <v>159</v>
      </c>
      <c r="AA18" s="299" t="s">
        <v>40</v>
      </c>
      <c r="AB18" s="299" t="s">
        <v>156</v>
      </c>
      <c r="AC18" s="24" t="s">
        <v>164</v>
      </c>
      <c r="AD18" s="291"/>
      <c r="AE18" s="291"/>
      <c r="AF18" s="291"/>
      <c r="AG18" s="291"/>
      <c r="AH18" s="291"/>
      <c r="AI18" s="291"/>
      <c r="AJ18" s="291"/>
    </row>
    <row r="19" spans="1:36" ht="15.6" customHeight="1" x14ac:dyDescent="0.25">
      <c r="A19" s="293"/>
      <c r="B19" s="24">
        <v>1984</v>
      </c>
      <c r="C19" s="24" t="s">
        <v>39</v>
      </c>
      <c r="D19" s="32" t="s">
        <v>35</v>
      </c>
      <c r="E19" s="79"/>
      <c r="F19" s="32"/>
      <c r="G19" s="32"/>
      <c r="H19" s="35"/>
      <c r="I19" s="24"/>
      <c r="J19" s="24"/>
      <c r="K19" s="35"/>
      <c r="L19" s="24"/>
      <c r="M19" s="24"/>
      <c r="N19" s="35"/>
      <c r="O19" s="24"/>
      <c r="P19" s="24"/>
      <c r="Q19" s="35"/>
      <c r="R19" s="24"/>
      <c r="S19" s="298"/>
      <c r="T19" s="33"/>
      <c r="U19" s="31"/>
      <c r="V19" s="24">
        <v>1984</v>
      </c>
      <c r="W19" s="24" t="s">
        <v>39</v>
      </c>
      <c r="X19" s="32" t="s">
        <v>35</v>
      </c>
      <c r="Y19" s="299"/>
      <c r="Z19" s="299"/>
      <c r="AA19" s="299"/>
      <c r="AB19" s="299"/>
      <c r="AC19" s="24"/>
      <c r="AD19" s="291"/>
      <c r="AE19" s="291"/>
      <c r="AF19" s="291"/>
      <c r="AG19" s="291"/>
      <c r="AH19" s="291"/>
      <c r="AI19" s="291"/>
      <c r="AJ19" s="291"/>
    </row>
    <row r="20" spans="1:36" ht="15.6" customHeight="1" x14ac:dyDescent="0.25">
      <c r="A20" s="293"/>
      <c r="B20" s="24">
        <v>1985</v>
      </c>
      <c r="C20" s="24" t="s">
        <v>39</v>
      </c>
      <c r="D20" s="32" t="s">
        <v>35</v>
      </c>
      <c r="E20" s="79"/>
      <c r="F20" s="32"/>
      <c r="G20" s="32"/>
      <c r="H20" s="35"/>
      <c r="I20" s="24"/>
      <c r="J20" s="24"/>
      <c r="K20" s="35"/>
      <c r="L20" s="24"/>
      <c r="M20" s="24"/>
      <c r="N20" s="35"/>
      <c r="O20" s="24"/>
      <c r="P20" s="24"/>
      <c r="Q20" s="35"/>
      <c r="R20" s="24"/>
      <c r="S20" s="298"/>
      <c r="T20" s="33"/>
      <c r="U20" s="31"/>
      <c r="V20" s="24">
        <v>1985</v>
      </c>
      <c r="W20" s="24" t="s">
        <v>39</v>
      </c>
      <c r="X20" s="32" t="s">
        <v>35</v>
      </c>
      <c r="Y20" s="299"/>
      <c r="Z20" s="299"/>
      <c r="AA20" s="299"/>
      <c r="AB20" s="299"/>
      <c r="AC20" s="24"/>
      <c r="AD20" s="291"/>
      <c r="AE20" s="291"/>
      <c r="AF20" s="291"/>
      <c r="AG20" s="291"/>
      <c r="AH20" s="291"/>
      <c r="AI20" s="291"/>
      <c r="AJ20" s="291"/>
    </row>
    <row r="21" spans="1:36" ht="15.6" customHeight="1" x14ac:dyDescent="0.25">
      <c r="A21" s="293"/>
      <c r="B21" s="16" t="s">
        <v>7</v>
      </c>
      <c r="C21" s="17"/>
      <c r="D21" s="15"/>
      <c r="E21" s="18">
        <f>SUM(E13:E20)</f>
        <v>23</v>
      </c>
      <c r="F21" s="18">
        <f>SUM(F15:F20)</f>
        <v>22</v>
      </c>
      <c r="G21" s="18">
        <f>SUM(G15:G20)</f>
        <v>48</v>
      </c>
      <c r="H21" s="300">
        <f>PRODUCT(F21/G21)</f>
        <v>0.45833333333333331</v>
      </c>
      <c r="I21" s="18">
        <f>SUM(I15:I20)</f>
        <v>37</v>
      </c>
      <c r="J21" s="18">
        <f>SUM(J15:J20)</f>
        <v>56</v>
      </c>
      <c r="K21" s="300">
        <f>PRODUCT(I21/J21)</f>
        <v>0.6607142857142857</v>
      </c>
      <c r="L21" s="18">
        <f>SUM(L15:L20)</f>
        <v>35</v>
      </c>
      <c r="M21" s="18">
        <f>SUM(M15:M20)</f>
        <v>69</v>
      </c>
      <c r="N21" s="300">
        <f>PRODUCT(L21/M21)</f>
        <v>0.50724637681159424</v>
      </c>
      <c r="O21" s="18">
        <f>SUM(O15:O20)</f>
        <v>17</v>
      </c>
      <c r="P21" s="18">
        <f>SUM(P15:P20)</f>
        <v>44</v>
      </c>
      <c r="Q21" s="300">
        <f>PRODUCT(O21/P21)</f>
        <v>0.38636363636363635</v>
      </c>
      <c r="R21" s="18">
        <f>SUM(R15:R20)</f>
        <v>111</v>
      </c>
      <c r="S21" s="18">
        <f>SUM(S15:S20)</f>
        <v>217</v>
      </c>
      <c r="T21" s="300">
        <f>PRODUCT(R21/S21)</f>
        <v>0.51152073732718895</v>
      </c>
      <c r="U21" s="291"/>
      <c r="V21" s="17"/>
      <c r="W21" s="14"/>
      <c r="X21" s="188"/>
      <c r="Y21" s="14"/>
      <c r="Z21" s="14"/>
      <c r="AA21" s="14"/>
      <c r="AB21" s="14"/>
      <c r="AC21" s="15"/>
      <c r="AD21" s="291"/>
      <c r="AE21" s="291"/>
      <c r="AF21" s="291"/>
      <c r="AG21" s="291"/>
      <c r="AH21" s="291"/>
      <c r="AI21" s="291"/>
      <c r="AJ21" s="291"/>
    </row>
    <row r="22" spans="1:36" ht="15.6" customHeight="1" x14ac:dyDescent="0.25">
      <c r="A22" s="293"/>
      <c r="B22" s="291"/>
      <c r="C22" s="291"/>
      <c r="D22" s="291"/>
      <c r="E22" s="31"/>
      <c r="F22" s="291"/>
      <c r="G22" s="291"/>
      <c r="H22" s="302"/>
      <c r="I22" s="291"/>
      <c r="J22" s="291"/>
      <c r="K22" s="303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</row>
    <row r="23" spans="1:36" ht="15.6" customHeight="1" x14ac:dyDescent="0.25">
      <c r="A23" s="293"/>
      <c r="B23" s="10" t="s">
        <v>280</v>
      </c>
      <c r="C23" s="11"/>
      <c r="D23" s="174"/>
      <c r="E23" s="11"/>
      <c r="F23" s="288"/>
      <c r="G23" s="74"/>
      <c r="H23" s="11"/>
      <c r="I23" s="288"/>
      <c r="J23" s="74"/>
      <c r="K23" s="11"/>
      <c r="L23" s="288"/>
      <c r="M23" s="74"/>
      <c r="N23" s="11"/>
      <c r="O23" s="288"/>
      <c r="P23" s="74"/>
      <c r="Q23" s="11"/>
      <c r="R23" s="288"/>
      <c r="S23" s="74"/>
      <c r="T23" s="25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</row>
    <row r="24" spans="1:36" ht="15.6" customHeight="1" x14ac:dyDescent="0.25">
      <c r="A24" s="293"/>
      <c r="B24" s="17"/>
      <c r="C24" s="14"/>
      <c r="D24" s="190"/>
      <c r="E24" s="159"/>
      <c r="F24" s="294"/>
      <c r="G24" s="159" t="s">
        <v>17</v>
      </c>
      <c r="H24" s="295"/>
      <c r="I24" s="294"/>
      <c r="J24" s="159" t="s">
        <v>18</v>
      </c>
      <c r="K24" s="296"/>
      <c r="L24" s="294"/>
      <c r="M24" s="159" t="s">
        <v>19</v>
      </c>
      <c r="N24" s="273"/>
      <c r="O24" s="294"/>
      <c r="P24" s="159" t="s">
        <v>20</v>
      </c>
      <c r="Q24" s="273"/>
      <c r="R24" s="294"/>
      <c r="S24" s="159" t="s">
        <v>7</v>
      </c>
      <c r="T24" s="273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</row>
    <row r="25" spans="1:36" ht="15.6" customHeight="1" x14ac:dyDescent="0.25">
      <c r="A25" s="293"/>
      <c r="B25" s="22"/>
      <c r="C25" s="14"/>
      <c r="D25" s="190"/>
      <c r="E25" s="14" t="s">
        <v>3</v>
      </c>
      <c r="F25" s="17" t="s">
        <v>16</v>
      </c>
      <c r="G25" s="14" t="s">
        <v>277</v>
      </c>
      <c r="H25" s="226" t="s">
        <v>278</v>
      </c>
      <c r="I25" s="17" t="s">
        <v>16</v>
      </c>
      <c r="J25" s="14" t="s">
        <v>277</v>
      </c>
      <c r="K25" s="226" t="s">
        <v>278</v>
      </c>
      <c r="L25" s="17" t="s">
        <v>16</v>
      </c>
      <c r="M25" s="14" t="s">
        <v>277</v>
      </c>
      <c r="N25" s="226" t="s">
        <v>278</v>
      </c>
      <c r="O25" s="17" t="s">
        <v>16</v>
      </c>
      <c r="P25" s="14" t="s">
        <v>277</v>
      </c>
      <c r="Q25" s="226" t="s">
        <v>278</v>
      </c>
      <c r="R25" s="17" t="s">
        <v>16</v>
      </c>
      <c r="S25" s="14" t="s">
        <v>277</v>
      </c>
      <c r="T25" s="226" t="s">
        <v>278</v>
      </c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</row>
    <row r="26" spans="1:36" ht="15.6" customHeight="1" x14ac:dyDescent="0.25">
      <c r="A26" s="293"/>
      <c r="B26" s="16" t="s">
        <v>281</v>
      </c>
      <c r="C26" s="17"/>
      <c r="D26" s="15"/>
      <c r="E26" s="15">
        <f>PRODUCT(E10)</f>
        <v>116</v>
      </c>
      <c r="F26" s="18">
        <f>PRODUCT(F10)</f>
        <v>105</v>
      </c>
      <c r="G26" s="18">
        <f>PRODUCT(G10)</f>
        <v>217.66666666666666</v>
      </c>
      <c r="H26" s="300">
        <f>PRODUCT(H10)</f>
        <v>0.48238897396630936</v>
      </c>
      <c r="I26" s="18">
        <f>PRODUCT(I10)</f>
        <v>159</v>
      </c>
      <c r="J26" s="18">
        <f>PRODUCT(J10)</f>
        <v>254.62162162162161</v>
      </c>
      <c r="K26" s="300">
        <f>PRODUCT(K10)</f>
        <v>0.62445600254750033</v>
      </c>
      <c r="L26" s="18">
        <f>PRODUCT(L10)</f>
        <v>170</v>
      </c>
      <c r="M26" s="18">
        <f>PRODUCT(M10)</f>
        <v>267.11111111111109</v>
      </c>
      <c r="N26" s="300">
        <f>PRODUCT(N10)</f>
        <v>0.63643926788685534</v>
      </c>
      <c r="O26" s="18">
        <f>PRODUCT(O10)</f>
        <v>77</v>
      </c>
      <c r="P26" s="18">
        <f>PRODUCT(P10)</f>
        <v>190.90909090909091</v>
      </c>
      <c r="Q26" s="300">
        <f>PRODUCT(Q10)</f>
        <v>0.40333333333333332</v>
      </c>
      <c r="R26" s="18">
        <f>PRODUCT(R10)</f>
        <v>511</v>
      </c>
      <c r="S26" s="18">
        <f>PRODUCT(S10)</f>
        <v>930.30849030849026</v>
      </c>
      <c r="T26" s="300">
        <f>PRODUCT(T10)</f>
        <v>0.5492801638632282</v>
      </c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</row>
    <row r="27" spans="1:36" ht="15.6" customHeight="1" x14ac:dyDescent="0.25">
      <c r="A27" s="293"/>
      <c r="B27" s="16" t="s">
        <v>91</v>
      </c>
      <c r="C27" s="17"/>
      <c r="D27" s="15"/>
      <c r="E27" s="15">
        <f>PRODUCT(E21)</f>
        <v>23</v>
      </c>
      <c r="F27" s="18">
        <f t="shared" ref="F27:T27" si="0">PRODUCT(F21)</f>
        <v>22</v>
      </c>
      <c r="G27" s="18">
        <f t="shared" si="0"/>
        <v>48</v>
      </c>
      <c r="H27" s="300">
        <f t="shared" si="0"/>
        <v>0.45833333333333331</v>
      </c>
      <c r="I27" s="18">
        <f t="shared" si="0"/>
        <v>37</v>
      </c>
      <c r="J27" s="18">
        <f t="shared" si="0"/>
        <v>56</v>
      </c>
      <c r="K27" s="300">
        <f t="shared" si="0"/>
        <v>0.6607142857142857</v>
      </c>
      <c r="L27" s="18">
        <f t="shared" si="0"/>
        <v>35</v>
      </c>
      <c r="M27" s="18">
        <f t="shared" si="0"/>
        <v>69</v>
      </c>
      <c r="N27" s="300">
        <f t="shared" si="0"/>
        <v>0.50724637681159424</v>
      </c>
      <c r="O27" s="18">
        <f t="shared" si="0"/>
        <v>17</v>
      </c>
      <c r="P27" s="18">
        <f t="shared" si="0"/>
        <v>44</v>
      </c>
      <c r="Q27" s="300">
        <f t="shared" si="0"/>
        <v>0.38636363636363635</v>
      </c>
      <c r="R27" s="18">
        <f t="shared" si="0"/>
        <v>111</v>
      </c>
      <c r="S27" s="18">
        <f t="shared" si="0"/>
        <v>217</v>
      </c>
      <c r="T27" s="300">
        <f t="shared" si="0"/>
        <v>0.51152073732718895</v>
      </c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</row>
    <row r="28" spans="1:36" ht="15.6" customHeight="1" x14ac:dyDescent="0.25">
      <c r="A28" s="293"/>
      <c r="B28" s="291"/>
      <c r="C28" s="291"/>
      <c r="D28" s="291"/>
      <c r="E28" s="31"/>
      <c r="F28" s="291"/>
      <c r="G28" s="291"/>
      <c r="H28" s="302"/>
      <c r="I28" s="291"/>
      <c r="J28" s="291"/>
      <c r="K28" s="303"/>
      <c r="L28" s="291"/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</row>
    <row r="29" spans="1:36" ht="15.6" customHeight="1" x14ac:dyDescent="0.25">
      <c r="A29" s="293"/>
      <c r="B29" s="291"/>
      <c r="C29" s="291"/>
      <c r="D29" s="291"/>
      <c r="E29" s="31"/>
      <c r="F29" s="291"/>
      <c r="G29" s="291"/>
      <c r="H29" s="302"/>
      <c r="I29" s="291"/>
      <c r="J29" s="291"/>
      <c r="K29" s="303"/>
      <c r="L29" s="291"/>
      <c r="M29" s="291"/>
      <c r="N29" s="291"/>
      <c r="O29" s="291"/>
      <c r="P29" s="291"/>
      <c r="Q29" s="291"/>
      <c r="R29" s="291"/>
      <c r="S29" s="291"/>
      <c r="T29" s="291"/>
      <c r="U29" s="291"/>
      <c r="V29" s="291"/>
      <c r="W29" s="291"/>
      <c r="X29" s="291"/>
      <c r="Y29" s="291"/>
      <c r="Z29" s="291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</row>
    <row r="30" spans="1:36" ht="15.6" customHeight="1" x14ac:dyDescent="0.25">
      <c r="A30" s="293"/>
      <c r="B30" s="291"/>
      <c r="C30" s="291"/>
      <c r="D30" s="291"/>
      <c r="E30" s="31"/>
      <c r="F30" s="291"/>
      <c r="G30" s="291"/>
      <c r="H30" s="302"/>
      <c r="I30" s="291"/>
      <c r="J30" s="291"/>
      <c r="K30" s="303"/>
      <c r="L30" s="291"/>
      <c r="M30" s="291"/>
      <c r="N30" s="291"/>
      <c r="O30" s="291"/>
      <c r="P30" s="291"/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</row>
    <row r="31" spans="1:36" ht="15.6" customHeight="1" x14ac:dyDescent="0.25">
      <c r="A31" s="293"/>
      <c r="B31" s="291"/>
      <c r="C31" s="291"/>
      <c r="D31" s="291"/>
      <c r="E31" s="31"/>
      <c r="F31" s="291"/>
      <c r="G31" s="291"/>
      <c r="H31" s="302"/>
      <c r="I31" s="291"/>
      <c r="J31" s="291"/>
      <c r="K31" s="303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</row>
    <row r="32" spans="1:36" ht="15.6" customHeight="1" x14ac:dyDescent="0.25">
      <c r="A32" s="293"/>
      <c r="B32" s="291"/>
      <c r="C32" s="291"/>
      <c r="D32" s="291"/>
      <c r="E32" s="31"/>
      <c r="F32" s="291"/>
      <c r="G32" s="291"/>
      <c r="H32" s="302"/>
      <c r="I32" s="291"/>
      <c r="J32" s="291"/>
      <c r="K32" s="303"/>
      <c r="L32" s="291"/>
      <c r="M32" s="291"/>
      <c r="N32" s="291"/>
      <c r="O32" s="291"/>
      <c r="P32" s="291"/>
      <c r="Q32" s="291"/>
      <c r="R32" s="291"/>
      <c r="S32" s="291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</row>
    <row r="33" spans="1:36" ht="15.6" customHeight="1" x14ac:dyDescent="0.25">
      <c r="A33" s="293"/>
      <c r="B33" s="291"/>
      <c r="C33" s="291"/>
      <c r="D33" s="291"/>
      <c r="E33" s="31"/>
      <c r="F33" s="291"/>
      <c r="G33" s="291"/>
      <c r="H33" s="302"/>
      <c r="I33" s="291"/>
      <c r="J33" s="291"/>
      <c r="K33" s="303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291"/>
      <c r="Z33" s="291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</row>
    <row r="34" spans="1:36" ht="15.6" customHeight="1" x14ac:dyDescent="0.25">
      <c r="A34" s="293"/>
      <c r="B34" s="291"/>
      <c r="C34" s="291"/>
      <c r="D34" s="291"/>
      <c r="E34" s="31"/>
      <c r="F34" s="291"/>
      <c r="G34" s="291"/>
      <c r="H34" s="302"/>
      <c r="I34" s="291"/>
      <c r="J34" s="291"/>
      <c r="K34" s="303"/>
      <c r="L34" s="291"/>
      <c r="M34" s="291"/>
      <c r="N34" s="291"/>
      <c r="O34" s="291"/>
      <c r="P34" s="291"/>
      <c r="Q34" s="291"/>
      <c r="R34" s="291"/>
      <c r="S34" s="291"/>
      <c r="T34" s="291"/>
      <c r="U34" s="291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</row>
    <row r="35" spans="1:36" ht="15.6" customHeight="1" x14ac:dyDescent="0.25">
      <c r="A35" s="293"/>
      <c r="B35" s="291"/>
      <c r="C35" s="291"/>
      <c r="D35" s="291"/>
      <c r="E35" s="31"/>
      <c r="F35" s="291"/>
      <c r="G35" s="291"/>
      <c r="H35" s="302"/>
      <c r="I35" s="291"/>
      <c r="J35" s="291"/>
      <c r="K35" s="303"/>
      <c r="L35" s="291"/>
      <c r="M35" s="291"/>
      <c r="N35" s="291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</row>
    <row r="36" spans="1:36" ht="15.6" customHeight="1" x14ac:dyDescent="0.25">
      <c r="A36" s="293"/>
      <c r="B36" s="291"/>
      <c r="C36" s="291"/>
      <c r="D36" s="291"/>
      <c r="E36" s="31"/>
      <c r="F36" s="291"/>
      <c r="G36" s="291"/>
      <c r="H36" s="302"/>
      <c r="I36" s="291"/>
      <c r="J36" s="291"/>
      <c r="K36" s="303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</row>
    <row r="37" spans="1:36" ht="15.6" customHeight="1" x14ac:dyDescent="0.25">
      <c r="A37" s="293"/>
      <c r="B37" s="291"/>
      <c r="C37" s="291"/>
      <c r="D37" s="291"/>
      <c r="E37" s="31"/>
      <c r="F37" s="291"/>
      <c r="G37" s="291"/>
      <c r="H37" s="302"/>
      <c r="I37" s="291"/>
      <c r="J37" s="291"/>
      <c r="K37" s="303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</row>
    <row r="38" spans="1:36" ht="15.6" customHeight="1" x14ac:dyDescent="0.25">
      <c r="A38" s="293"/>
      <c r="B38" s="291"/>
      <c r="C38" s="291"/>
      <c r="D38" s="291"/>
      <c r="E38" s="31"/>
      <c r="F38" s="291"/>
      <c r="G38" s="291"/>
      <c r="H38" s="302"/>
      <c r="I38" s="291"/>
      <c r="J38" s="291"/>
      <c r="K38" s="303"/>
      <c r="L38" s="291"/>
      <c r="M38" s="291"/>
      <c r="N38" s="291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</row>
    <row r="39" spans="1:36" ht="15.6" customHeight="1" x14ac:dyDescent="0.25">
      <c r="A39" s="293"/>
      <c r="B39" s="291"/>
      <c r="C39" s="291"/>
      <c r="D39" s="291"/>
      <c r="E39" s="31"/>
      <c r="F39" s="291"/>
      <c r="G39" s="291"/>
      <c r="H39" s="302"/>
      <c r="I39" s="291"/>
      <c r="J39" s="291"/>
      <c r="K39" s="303"/>
      <c r="L39" s="291"/>
      <c r="M39" s="291"/>
      <c r="N39" s="291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</row>
    <row r="40" spans="1:36" ht="15.6" customHeight="1" x14ac:dyDescent="0.25">
      <c r="A40" s="293"/>
      <c r="B40" s="291"/>
      <c r="C40" s="291"/>
      <c r="D40" s="291"/>
      <c r="E40" s="31"/>
      <c r="F40" s="291"/>
      <c r="G40" s="291"/>
      <c r="H40" s="302"/>
      <c r="I40" s="291"/>
      <c r="J40" s="291"/>
      <c r="K40" s="303"/>
      <c r="L40" s="291"/>
      <c r="M40" s="291"/>
      <c r="N40" s="291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</row>
    <row r="41" spans="1:36" ht="15.6" customHeight="1" x14ac:dyDescent="0.25">
      <c r="A41" s="293"/>
      <c r="B41" s="291"/>
      <c r="C41" s="291"/>
      <c r="D41" s="291"/>
      <c r="E41" s="31"/>
      <c r="F41" s="291"/>
      <c r="G41" s="291"/>
      <c r="H41" s="302"/>
      <c r="I41" s="291"/>
      <c r="J41" s="291"/>
      <c r="K41" s="303"/>
      <c r="L41" s="291"/>
      <c r="M41" s="291"/>
      <c r="N41" s="291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</row>
    <row r="42" spans="1:36" ht="15.6" customHeight="1" x14ac:dyDescent="0.25">
      <c r="A42" s="293"/>
      <c r="B42" s="291"/>
      <c r="C42" s="291"/>
      <c r="D42" s="291"/>
      <c r="E42" s="31"/>
      <c r="F42" s="291"/>
      <c r="G42" s="291"/>
      <c r="H42" s="302"/>
      <c r="I42" s="291"/>
      <c r="J42" s="291"/>
      <c r="K42" s="303"/>
      <c r="L42" s="291"/>
      <c r="M42" s="291"/>
      <c r="N42" s="291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</row>
    <row r="43" spans="1:36" ht="15.6" customHeight="1" x14ac:dyDescent="0.25">
      <c r="A43" s="293"/>
      <c r="B43" s="291"/>
      <c r="C43" s="291"/>
      <c r="D43" s="291"/>
      <c r="E43" s="31"/>
      <c r="F43" s="291"/>
      <c r="G43" s="291"/>
      <c r="H43" s="302"/>
      <c r="I43" s="291"/>
      <c r="J43" s="291"/>
      <c r="K43" s="303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</row>
    <row r="44" spans="1:36" ht="15.6" customHeight="1" x14ac:dyDescent="0.25">
      <c r="A44" s="293"/>
      <c r="B44" s="291"/>
      <c r="C44" s="291"/>
      <c r="D44" s="291"/>
      <c r="E44" s="31"/>
      <c r="F44" s="291"/>
      <c r="G44" s="291"/>
      <c r="H44" s="302"/>
      <c r="I44" s="291"/>
      <c r="J44" s="291"/>
      <c r="K44" s="303"/>
      <c r="L44" s="291"/>
      <c r="M44" s="291"/>
      <c r="N44" s="291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291"/>
      <c r="AB44" s="291"/>
      <c r="AC44" s="291"/>
      <c r="AD44" s="291"/>
      <c r="AE44" s="291"/>
      <c r="AF44" s="291"/>
      <c r="AG44" s="291"/>
      <c r="AH44" s="291"/>
      <c r="AI44" s="291"/>
      <c r="AJ44" s="291"/>
    </row>
    <row r="45" spans="1:36" ht="15.6" customHeight="1" x14ac:dyDescent="0.25">
      <c r="A45" s="293"/>
      <c r="B45" s="291"/>
      <c r="C45" s="291"/>
      <c r="D45" s="291"/>
      <c r="E45" s="31"/>
      <c r="F45" s="291"/>
      <c r="G45" s="291"/>
      <c r="H45" s="302"/>
      <c r="I45" s="291"/>
      <c r="J45" s="291"/>
      <c r="K45" s="303"/>
      <c r="L45" s="291"/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</row>
    <row r="46" spans="1:36" ht="15.6" customHeight="1" x14ac:dyDescent="0.25">
      <c r="A46" s="293"/>
      <c r="B46" s="291"/>
      <c r="C46" s="291"/>
      <c r="D46" s="291"/>
      <c r="E46" s="31"/>
      <c r="F46" s="291"/>
      <c r="G46" s="291"/>
      <c r="H46" s="302"/>
      <c r="I46" s="291"/>
      <c r="J46" s="291"/>
      <c r="K46" s="303"/>
      <c r="L46" s="291"/>
      <c r="M46" s="291"/>
      <c r="N46" s="291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291"/>
      <c r="AB46" s="291"/>
      <c r="AC46" s="291"/>
      <c r="AD46" s="291"/>
      <c r="AE46" s="291"/>
      <c r="AF46" s="291"/>
      <c r="AG46" s="291"/>
      <c r="AH46" s="291"/>
      <c r="AI46" s="291"/>
      <c r="AJ46" s="291"/>
    </row>
    <row r="47" spans="1:36" ht="15.6" customHeight="1" x14ac:dyDescent="0.25">
      <c r="A47" s="293"/>
      <c r="B47" s="291"/>
      <c r="C47" s="291"/>
      <c r="D47" s="291"/>
      <c r="E47" s="31"/>
      <c r="F47" s="291"/>
      <c r="G47" s="291"/>
      <c r="H47" s="302"/>
      <c r="I47" s="291"/>
      <c r="J47" s="291"/>
      <c r="K47" s="303"/>
      <c r="L47" s="291"/>
      <c r="M47" s="291"/>
      <c r="N47" s="291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291"/>
      <c r="AB47" s="291"/>
      <c r="AC47" s="291"/>
      <c r="AD47" s="291"/>
      <c r="AE47" s="291"/>
      <c r="AF47" s="291"/>
      <c r="AG47" s="291"/>
      <c r="AH47" s="291"/>
      <c r="AI47" s="291"/>
      <c r="AJ47" s="291"/>
    </row>
    <row r="48" spans="1:36" ht="15.6" customHeight="1" x14ac:dyDescent="0.25">
      <c r="A48" s="293"/>
      <c r="B48" s="291"/>
      <c r="C48" s="291"/>
      <c r="D48" s="291"/>
      <c r="E48" s="31"/>
      <c r="F48" s="291"/>
      <c r="G48" s="291"/>
      <c r="H48" s="302"/>
      <c r="I48" s="291"/>
      <c r="J48" s="291"/>
      <c r="K48" s="303"/>
      <c r="L48" s="291"/>
      <c r="M48" s="291"/>
      <c r="N48" s="291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291"/>
      <c r="AB48" s="291"/>
      <c r="AC48" s="291"/>
      <c r="AD48" s="291"/>
      <c r="AE48" s="291"/>
      <c r="AF48" s="291"/>
      <c r="AG48" s="291"/>
      <c r="AH48" s="291"/>
      <c r="AI48" s="291"/>
      <c r="AJ48" s="291"/>
    </row>
    <row r="49" spans="1:36" s="305" customFormat="1" ht="15.6" customHeight="1" x14ac:dyDescent="0.25">
      <c r="A49" s="304"/>
      <c r="B49" s="291"/>
      <c r="C49" s="291"/>
      <c r="D49" s="291"/>
      <c r="E49" s="31"/>
      <c r="F49" s="291"/>
      <c r="G49" s="291"/>
      <c r="H49" s="302"/>
      <c r="I49" s="291"/>
      <c r="J49" s="291"/>
      <c r="K49" s="303"/>
      <c r="L49" s="291"/>
      <c r="M49" s="291"/>
      <c r="N49" s="291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291"/>
      <c r="AB49" s="291"/>
      <c r="AC49" s="291"/>
      <c r="AD49" s="291"/>
      <c r="AE49" s="291"/>
      <c r="AF49" s="291"/>
      <c r="AG49" s="291"/>
      <c r="AH49" s="291"/>
      <c r="AI49" s="291"/>
      <c r="AJ49" s="291"/>
    </row>
    <row r="50" spans="1:36" s="305" customFormat="1" ht="15.6" customHeight="1" x14ac:dyDescent="0.25">
      <c r="A50" s="304"/>
      <c r="B50" s="291"/>
      <c r="C50" s="291"/>
      <c r="D50" s="291"/>
      <c r="E50" s="31"/>
      <c r="F50" s="291"/>
      <c r="G50" s="291"/>
      <c r="H50" s="302"/>
      <c r="I50" s="291"/>
      <c r="J50" s="291"/>
      <c r="K50" s="303"/>
      <c r="L50" s="291"/>
      <c r="M50" s="291"/>
      <c r="N50" s="291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1"/>
      <c r="AE50" s="291"/>
      <c r="AF50" s="291"/>
      <c r="AG50" s="291"/>
      <c r="AH50" s="291"/>
      <c r="AI50" s="291"/>
      <c r="AJ50" s="291"/>
    </row>
    <row r="51" spans="1:36" ht="15.6" customHeight="1" x14ac:dyDescent="0.25">
      <c r="A51" s="293"/>
      <c r="B51" s="291"/>
      <c r="C51" s="291"/>
      <c r="D51" s="291"/>
      <c r="E51" s="31"/>
      <c r="F51" s="291"/>
      <c r="G51" s="291"/>
      <c r="H51" s="302"/>
      <c r="I51" s="291"/>
      <c r="J51" s="291"/>
      <c r="K51" s="303"/>
      <c r="L51" s="291"/>
      <c r="M51" s="291"/>
      <c r="N51" s="291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291"/>
      <c r="AB51" s="291"/>
      <c r="AC51" s="291"/>
      <c r="AD51" s="291"/>
      <c r="AE51" s="291"/>
      <c r="AF51" s="291"/>
      <c r="AG51" s="291"/>
      <c r="AH51" s="291"/>
      <c r="AI51" s="291"/>
      <c r="AJ51" s="291"/>
    </row>
    <row r="52" spans="1:36" ht="15.6" customHeight="1" x14ac:dyDescent="0.25">
      <c r="A52" s="293"/>
      <c r="B52" s="291"/>
      <c r="C52" s="291"/>
      <c r="D52" s="291"/>
      <c r="E52" s="31"/>
      <c r="F52" s="291"/>
      <c r="G52" s="291"/>
      <c r="H52" s="302"/>
      <c r="I52" s="291"/>
      <c r="J52" s="291"/>
      <c r="K52" s="303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1"/>
      <c r="AH52" s="291"/>
      <c r="AI52" s="291"/>
      <c r="AJ52" s="291"/>
    </row>
    <row r="53" spans="1:36" ht="15.6" customHeight="1" x14ac:dyDescent="0.25">
      <c r="A53" s="293"/>
      <c r="B53" s="291"/>
      <c r="C53" s="291"/>
      <c r="D53" s="291"/>
      <c r="E53" s="31"/>
      <c r="F53" s="291"/>
      <c r="G53" s="291"/>
      <c r="H53" s="302"/>
      <c r="I53" s="291"/>
      <c r="J53" s="291"/>
      <c r="K53" s="303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291"/>
      <c r="AD53" s="291"/>
      <c r="AE53" s="291"/>
      <c r="AF53" s="291"/>
      <c r="AG53" s="291"/>
      <c r="AH53" s="291"/>
      <c r="AI53" s="291"/>
      <c r="AJ53" s="291"/>
    </row>
    <row r="54" spans="1:36" ht="15.6" customHeight="1" x14ac:dyDescent="0.25">
      <c r="A54" s="293"/>
      <c r="B54" s="291"/>
      <c r="C54" s="291"/>
      <c r="D54" s="291"/>
      <c r="E54" s="31"/>
      <c r="F54" s="291"/>
      <c r="G54" s="291"/>
      <c r="H54" s="302"/>
      <c r="I54" s="291"/>
      <c r="J54" s="291"/>
      <c r="K54" s="303"/>
      <c r="L54" s="291"/>
      <c r="M54" s="291"/>
      <c r="N54" s="291"/>
      <c r="O54" s="291"/>
      <c r="P54" s="291"/>
      <c r="Q54" s="291"/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</row>
    <row r="55" spans="1:36" ht="15.6" customHeight="1" x14ac:dyDescent="0.25">
      <c r="A55" s="293"/>
      <c r="B55" s="291"/>
      <c r="C55" s="291"/>
      <c r="D55" s="291"/>
      <c r="E55" s="31"/>
      <c r="F55" s="291"/>
      <c r="G55" s="291"/>
      <c r="H55" s="302"/>
      <c r="I55" s="291"/>
      <c r="J55" s="291"/>
      <c r="K55" s="303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291"/>
      <c r="AD55" s="291"/>
      <c r="AE55" s="291"/>
      <c r="AF55" s="291"/>
      <c r="AG55" s="291"/>
      <c r="AH55" s="291"/>
      <c r="AI55" s="291"/>
      <c r="AJ55" s="291"/>
    </row>
    <row r="56" spans="1:36" ht="15.6" customHeight="1" x14ac:dyDescent="0.25">
      <c r="A56" s="293"/>
      <c r="B56" s="291"/>
      <c r="C56" s="291"/>
      <c r="D56" s="291"/>
      <c r="E56" s="31"/>
      <c r="F56" s="291"/>
      <c r="G56" s="291"/>
      <c r="H56" s="302"/>
      <c r="I56" s="291"/>
      <c r="J56" s="291"/>
      <c r="K56" s="303"/>
      <c r="L56" s="291"/>
      <c r="M56" s="291"/>
      <c r="N56" s="291"/>
      <c r="O56" s="291"/>
      <c r="P56" s="291"/>
      <c r="Q56" s="291"/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</row>
    <row r="57" spans="1:36" ht="15.6" customHeight="1" x14ac:dyDescent="0.25">
      <c r="A57" s="293"/>
      <c r="B57" s="291"/>
      <c r="C57" s="291"/>
      <c r="D57" s="291"/>
      <c r="E57" s="31"/>
      <c r="F57" s="291"/>
      <c r="G57" s="291"/>
      <c r="H57" s="302"/>
      <c r="I57" s="291"/>
      <c r="J57" s="291"/>
      <c r="K57" s="303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</row>
    <row r="58" spans="1:36" ht="15.6" customHeight="1" x14ac:dyDescent="0.25">
      <c r="A58" s="293"/>
      <c r="B58" s="291"/>
      <c r="C58" s="291"/>
      <c r="D58" s="291"/>
      <c r="E58" s="31"/>
      <c r="F58" s="291"/>
      <c r="G58" s="291"/>
      <c r="H58" s="302"/>
      <c r="I58" s="291"/>
      <c r="J58" s="291"/>
      <c r="K58" s="303"/>
      <c r="L58" s="291"/>
      <c r="M58" s="291"/>
      <c r="N58" s="291"/>
      <c r="O58" s="291"/>
      <c r="P58" s="291"/>
      <c r="Q58" s="291"/>
      <c r="R58" s="291"/>
      <c r="S58" s="291"/>
      <c r="T58" s="291"/>
      <c r="U58" s="291"/>
      <c r="V58" s="291"/>
      <c r="W58" s="291"/>
      <c r="X58" s="291"/>
      <c r="Y58" s="291"/>
      <c r="Z58" s="291"/>
      <c r="AA58" s="291"/>
      <c r="AB58" s="291"/>
      <c r="AC58" s="291"/>
      <c r="AD58" s="291"/>
      <c r="AE58" s="291"/>
      <c r="AF58" s="291"/>
      <c r="AG58" s="291"/>
      <c r="AH58" s="291"/>
      <c r="AI58" s="291"/>
      <c r="AJ58" s="291"/>
    </row>
    <row r="59" spans="1:36" ht="15.6" customHeight="1" x14ac:dyDescent="0.25">
      <c r="A59" s="293"/>
      <c r="B59" s="291"/>
      <c r="C59" s="291"/>
      <c r="D59" s="291"/>
      <c r="E59" s="31"/>
      <c r="F59" s="291"/>
      <c r="G59" s="291"/>
      <c r="H59" s="302"/>
      <c r="I59" s="291"/>
      <c r="J59" s="291"/>
      <c r="K59" s="303"/>
      <c r="L59" s="291"/>
      <c r="M59" s="291"/>
      <c r="N59" s="291"/>
      <c r="O59" s="291"/>
      <c r="P59" s="291"/>
      <c r="Q59" s="291"/>
      <c r="R59" s="291"/>
      <c r="S59" s="291"/>
      <c r="T59" s="291"/>
      <c r="U59" s="291"/>
      <c r="V59" s="291"/>
      <c r="W59" s="291"/>
      <c r="X59" s="291"/>
      <c r="Y59" s="291"/>
      <c r="Z59" s="291"/>
      <c r="AA59" s="291"/>
      <c r="AB59" s="291"/>
      <c r="AC59" s="291"/>
      <c r="AD59" s="291"/>
      <c r="AE59" s="291"/>
      <c r="AF59" s="291"/>
      <c r="AG59" s="291"/>
      <c r="AH59" s="291"/>
      <c r="AI59" s="291"/>
      <c r="AJ59" s="291"/>
    </row>
    <row r="60" spans="1:36" ht="15.6" customHeight="1" x14ac:dyDescent="0.25">
      <c r="A60" s="293"/>
      <c r="B60" s="291"/>
      <c r="C60" s="291"/>
      <c r="D60" s="291"/>
      <c r="E60" s="31"/>
      <c r="F60" s="291"/>
      <c r="G60" s="291"/>
      <c r="H60" s="302"/>
      <c r="I60" s="291"/>
      <c r="J60" s="291"/>
      <c r="K60" s="303"/>
      <c r="L60" s="291"/>
      <c r="M60" s="291"/>
      <c r="N60" s="291"/>
      <c r="O60" s="291"/>
      <c r="P60" s="291"/>
      <c r="Q60" s="291"/>
      <c r="R60" s="291"/>
      <c r="S60" s="291"/>
      <c r="T60" s="291"/>
      <c r="U60" s="291"/>
      <c r="V60" s="291"/>
      <c r="W60" s="291"/>
      <c r="X60" s="291"/>
      <c r="Y60" s="291"/>
      <c r="Z60" s="291"/>
      <c r="AA60" s="291"/>
      <c r="AB60" s="291"/>
      <c r="AC60" s="291"/>
      <c r="AD60" s="291"/>
      <c r="AE60" s="291"/>
      <c r="AF60" s="291"/>
      <c r="AG60" s="291"/>
      <c r="AH60" s="291"/>
      <c r="AI60" s="291"/>
      <c r="AJ60" s="291"/>
    </row>
    <row r="61" spans="1:36" ht="15.6" customHeight="1" x14ac:dyDescent="0.25">
      <c r="A61" s="293"/>
      <c r="B61" s="291"/>
      <c r="C61" s="291"/>
      <c r="D61" s="291"/>
      <c r="E61" s="31"/>
      <c r="F61" s="291"/>
      <c r="G61" s="291"/>
      <c r="H61" s="302"/>
      <c r="I61" s="291"/>
      <c r="J61" s="291"/>
      <c r="K61" s="303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291"/>
      <c r="AD61" s="291"/>
      <c r="AE61" s="291"/>
      <c r="AF61" s="291"/>
      <c r="AG61" s="291"/>
      <c r="AH61" s="291"/>
      <c r="AI61" s="291"/>
      <c r="AJ61" s="291"/>
    </row>
    <row r="62" spans="1:36" ht="15.6" customHeight="1" x14ac:dyDescent="0.25">
      <c r="A62" s="293"/>
      <c r="B62" s="291"/>
      <c r="C62" s="291"/>
      <c r="D62" s="291"/>
      <c r="E62" s="31"/>
      <c r="F62" s="291"/>
      <c r="G62" s="291"/>
      <c r="H62" s="302"/>
      <c r="I62" s="291"/>
      <c r="J62" s="291"/>
      <c r="K62" s="303"/>
      <c r="L62" s="291"/>
      <c r="M62" s="291"/>
      <c r="N62" s="291"/>
      <c r="O62" s="291"/>
      <c r="P62" s="291"/>
      <c r="Q62" s="291"/>
      <c r="R62" s="291"/>
      <c r="S62" s="291"/>
      <c r="T62" s="291"/>
      <c r="U62" s="291"/>
      <c r="V62" s="291"/>
      <c r="W62" s="291"/>
      <c r="X62" s="291"/>
      <c r="Y62" s="291"/>
      <c r="Z62" s="291"/>
      <c r="AA62" s="291"/>
      <c r="AB62" s="291"/>
      <c r="AC62" s="291"/>
      <c r="AD62" s="291"/>
      <c r="AE62" s="291"/>
      <c r="AF62" s="291"/>
      <c r="AG62" s="291"/>
      <c r="AH62" s="291"/>
      <c r="AI62" s="291"/>
      <c r="AJ62" s="291"/>
    </row>
    <row r="63" spans="1:36" ht="15.6" customHeight="1" x14ac:dyDescent="0.25">
      <c r="A63" s="293"/>
      <c r="B63" s="291"/>
      <c r="C63" s="291"/>
      <c r="D63" s="291"/>
      <c r="E63" s="31"/>
      <c r="F63" s="291"/>
      <c r="G63" s="291"/>
      <c r="H63" s="302"/>
      <c r="I63" s="291"/>
      <c r="J63" s="291"/>
      <c r="K63" s="303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291"/>
      <c r="AD63" s="291"/>
      <c r="AE63" s="291"/>
      <c r="AF63" s="291"/>
      <c r="AG63" s="291"/>
      <c r="AH63" s="291"/>
      <c r="AI63" s="291"/>
      <c r="AJ63" s="291"/>
    </row>
    <row r="64" spans="1:36" ht="15.6" customHeight="1" x14ac:dyDescent="0.25">
      <c r="A64" s="293"/>
      <c r="B64" s="291"/>
      <c r="C64" s="291"/>
      <c r="D64" s="291"/>
      <c r="E64" s="31"/>
      <c r="F64" s="291"/>
      <c r="G64" s="291"/>
      <c r="H64" s="302"/>
      <c r="I64" s="291"/>
      <c r="J64" s="291"/>
      <c r="K64" s="303"/>
      <c r="L64" s="291"/>
      <c r="M64" s="291"/>
      <c r="N64" s="291"/>
      <c r="O64" s="291"/>
      <c r="P64" s="291"/>
      <c r="Q64" s="291"/>
      <c r="R64" s="291"/>
      <c r="S64" s="291"/>
      <c r="T64" s="291"/>
      <c r="U64" s="291"/>
      <c r="V64" s="291"/>
      <c r="W64" s="291"/>
      <c r="X64" s="291"/>
      <c r="Y64" s="291"/>
      <c r="Z64" s="291"/>
      <c r="AA64" s="291"/>
      <c r="AB64" s="291"/>
      <c r="AC64" s="291"/>
      <c r="AD64" s="291"/>
      <c r="AE64" s="291"/>
      <c r="AF64" s="291"/>
      <c r="AG64" s="291"/>
      <c r="AH64" s="291"/>
      <c r="AI64" s="291"/>
      <c r="AJ64" s="291"/>
    </row>
    <row r="65" spans="1:36" ht="15.6" customHeight="1" x14ac:dyDescent="0.25">
      <c r="A65" s="293"/>
      <c r="B65" s="291"/>
      <c r="C65" s="291"/>
      <c r="D65" s="291"/>
      <c r="E65" s="31"/>
      <c r="F65" s="291"/>
      <c r="G65" s="291"/>
      <c r="H65" s="302"/>
      <c r="I65" s="291"/>
      <c r="J65" s="291"/>
      <c r="K65" s="303"/>
      <c r="L65" s="291"/>
      <c r="M65" s="291"/>
      <c r="N65" s="291"/>
      <c r="O65" s="291"/>
      <c r="P65" s="291"/>
      <c r="Q65" s="291"/>
      <c r="R65" s="291"/>
      <c r="S65" s="291"/>
      <c r="T65" s="291"/>
      <c r="U65" s="291"/>
      <c r="V65" s="291"/>
      <c r="W65" s="291"/>
      <c r="X65" s="291"/>
      <c r="Y65" s="291"/>
      <c r="Z65" s="291"/>
      <c r="AA65" s="291"/>
      <c r="AB65" s="291"/>
      <c r="AC65" s="291"/>
      <c r="AD65" s="291"/>
      <c r="AE65" s="291"/>
      <c r="AF65" s="291"/>
      <c r="AG65" s="291"/>
      <c r="AH65" s="291"/>
      <c r="AI65" s="291"/>
      <c r="AJ65" s="291"/>
    </row>
    <row r="66" spans="1:36" ht="15.6" customHeight="1" x14ac:dyDescent="0.25">
      <c r="A66" s="293"/>
      <c r="B66" s="291"/>
      <c r="C66" s="291"/>
      <c r="D66" s="291"/>
      <c r="E66" s="31"/>
      <c r="F66" s="291"/>
      <c r="G66" s="291"/>
      <c r="H66" s="302"/>
      <c r="I66" s="291"/>
      <c r="J66" s="291"/>
      <c r="K66" s="303"/>
      <c r="L66" s="291"/>
      <c r="M66" s="291"/>
      <c r="N66" s="291"/>
      <c r="O66" s="291"/>
      <c r="P66" s="291"/>
      <c r="Q66" s="291"/>
      <c r="R66" s="291"/>
      <c r="S66" s="291"/>
      <c r="T66" s="291"/>
      <c r="U66" s="291"/>
      <c r="V66" s="291"/>
      <c r="W66" s="291"/>
      <c r="X66" s="291"/>
      <c r="Y66" s="291"/>
      <c r="Z66" s="291"/>
      <c r="AA66" s="291"/>
      <c r="AB66" s="291"/>
      <c r="AC66" s="291"/>
      <c r="AD66" s="291"/>
      <c r="AE66" s="291"/>
      <c r="AF66" s="291"/>
      <c r="AG66" s="291"/>
      <c r="AH66" s="291"/>
      <c r="AI66" s="291"/>
      <c r="AJ66" s="291"/>
    </row>
    <row r="67" spans="1:36" ht="15.6" customHeight="1" x14ac:dyDescent="0.25">
      <c r="A67" s="293"/>
      <c r="B67" s="291"/>
      <c r="C67" s="291"/>
      <c r="D67" s="291"/>
      <c r="E67" s="31"/>
      <c r="F67" s="291"/>
      <c r="G67" s="291"/>
      <c r="H67" s="302"/>
      <c r="I67" s="291"/>
      <c r="J67" s="291"/>
      <c r="K67" s="303"/>
      <c r="L67" s="291"/>
      <c r="M67" s="291"/>
      <c r="N67" s="291"/>
      <c r="O67" s="291"/>
      <c r="P67" s="291"/>
      <c r="Q67" s="291"/>
      <c r="R67" s="291"/>
      <c r="S67" s="291"/>
      <c r="T67" s="291"/>
      <c r="U67" s="291"/>
      <c r="V67" s="291"/>
      <c r="W67" s="291"/>
      <c r="X67" s="291"/>
      <c r="Y67" s="291"/>
      <c r="Z67" s="291"/>
      <c r="AA67" s="291"/>
      <c r="AB67" s="291"/>
      <c r="AC67" s="291"/>
      <c r="AD67" s="291"/>
      <c r="AE67" s="291"/>
      <c r="AF67" s="291"/>
      <c r="AG67" s="291"/>
      <c r="AH67" s="291"/>
      <c r="AI67" s="291"/>
      <c r="AJ67" s="291"/>
    </row>
    <row r="68" spans="1:36" ht="15.6" customHeight="1" x14ac:dyDescent="0.25">
      <c r="A68" s="293"/>
      <c r="B68" s="291"/>
      <c r="C68" s="291"/>
      <c r="D68" s="291"/>
      <c r="E68" s="31"/>
      <c r="F68" s="291"/>
      <c r="G68" s="291"/>
      <c r="H68" s="302"/>
      <c r="I68" s="291"/>
      <c r="J68" s="291"/>
      <c r="K68" s="303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1"/>
      <c r="Y68" s="291"/>
      <c r="Z68" s="291"/>
      <c r="AA68" s="291"/>
      <c r="AB68" s="291"/>
      <c r="AC68" s="291"/>
      <c r="AD68" s="291"/>
      <c r="AE68" s="291"/>
      <c r="AF68" s="291"/>
      <c r="AG68" s="291"/>
      <c r="AH68" s="291"/>
      <c r="AI68" s="291"/>
      <c r="AJ68" s="291"/>
    </row>
    <row r="69" spans="1:36" ht="15.6" customHeight="1" x14ac:dyDescent="0.25">
      <c r="A69" s="293"/>
      <c r="B69" s="291"/>
      <c r="C69" s="291"/>
      <c r="D69" s="291"/>
      <c r="E69" s="31"/>
      <c r="F69" s="291"/>
      <c r="G69" s="291"/>
      <c r="H69" s="302"/>
      <c r="I69" s="291"/>
      <c r="J69" s="291"/>
      <c r="K69" s="303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1"/>
      <c r="AA69" s="291"/>
      <c r="AB69" s="291"/>
      <c r="AC69" s="291"/>
      <c r="AD69" s="291"/>
      <c r="AE69" s="291"/>
      <c r="AF69" s="291"/>
      <c r="AG69" s="291"/>
      <c r="AH69" s="291"/>
      <c r="AI69" s="291"/>
      <c r="AJ69" s="291"/>
    </row>
    <row r="70" spans="1:36" ht="15.6" customHeight="1" x14ac:dyDescent="0.25">
      <c r="A70" s="293"/>
      <c r="B70" s="291"/>
      <c r="C70" s="291"/>
      <c r="D70" s="291"/>
      <c r="E70" s="31"/>
      <c r="F70" s="291"/>
      <c r="G70" s="291"/>
      <c r="H70" s="302"/>
      <c r="I70" s="291"/>
      <c r="J70" s="291"/>
      <c r="K70" s="303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1"/>
      <c r="Z70" s="291"/>
      <c r="AA70" s="291"/>
      <c r="AB70" s="291"/>
      <c r="AC70" s="291"/>
      <c r="AD70" s="291"/>
      <c r="AE70" s="291"/>
      <c r="AF70" s="291"/>
      <c r="AG70" s="291"/>
      <c r="AH70" s="291"/>
      <c r="AI70" s="291"/>
      <c r="AJ70" s="291"/>
    </row>
    <row r="71" spans="1:36" ht="15.6" customHeight="1" x14ac:dyDescent="0.25">
      <c r="A71" s="293"/>
      <c r="B71" s="291"/>
      <c r="C71" s="291"/>
      <c r="D71" s="291"/>
      <c r="E71" s="31"/>
      <c r="F71" s="291"/>
      <c r="G71" s="291"/>
      <c r="H71" s="302"/>
      <c r="I71" s="291"/>
      <c r="J71" s="291"/>
      <c r="K71" s="303"/>
      <c r="L71" s="291"/>
      <c r="M71" s="291"/>
      <c r="N71" s="291"/>
      <c r="O71" s="291"/>
      <c r="P71" s="291"/>
      <c r="Q71" s="291"/>
      <c r="R71" s="291"/>
      <c r="S71" s="291"/>
      <c r="T71" s="291"/>
      <c r="U71" s="291"/>
      <c r="V71" s="291"/>
      <c r="W71" s="291"/>
      <c r="X71" s="291"/>
      <c r="Y71" s="291"/>
      <c r="Z71" s="291"/>
      <c r="AA71" s="291"/>
      <c r="AB71" s="291"/>
      <c r="AC71" s="291"/>
      <c r="AD71" s="291"/>
      <c r="AE71" s="291"/>
      <c r="AF71" s="291"/>
      <c r="AG71" s="291"/>
      <c r="AH71" s="291"/>
      <c r="AI71" s="291"/>
      <c r="AJ71" s="291"/>
    </row>
    <row r="72" spans="1:36" ht="15.6" customHeight="1" x14ac:dyDescent="0.25">
      <c r="A72" s="293"/>
      <c r="B72" s="291"/>
      <c r="C72" s="291"/>
      <c r="D72" s="291"/>
      <c r="E72" s="31"/>
      <c r="F72" s="291"/>
      <c r="G72" s="291"/>
      <c r="H72" s="302"/>
      <c r="I72" s="291"/>
      <c r="J72" s="291"/>
      <c r="K72" s="303"/>
      <c r="L72" s="291"/>
      <c r="M72" s="291"/>
      <c r="N72" s="291"/>
      <c r="O72" s="291"/>
      <c r="P72" s="291"/>
      <c r="Q72" s="291"/>
      <c r="R72" s="291"/>
      <c r="S72" s="291"/>
      <c r="T72" s="291"/>
      <c r="U72" s="291"/>
      <c r="V72" s="291"/>
      <c r="W72" s="291"/>
      <c r="X72" s="291"/>
      <c r="Y72" s="291"/>
      <c r="Z72" s="291"/>
      <c r="AA72" s="291"/>
      <c r="AB72" s="291"/>
      <c r="AC72" s="291"/>
      <c r="AD72" s="291"/>
      <c r="AE72" s="291"/>
      <c r="AF72" s="291"/>
      <c r="AG72" s="291"/>
      <c r="AH72" s="291"/>
      <c r="AI72" s="291"/>
      <c r="AJ72" s="291"/>
    </row>
    <row r="73" spans="1:36" s="305" customFormat="1" ht="15.6" customHeight="1" x14ac:dyDescent="0.25">
      <c r="A73" s="304"/>
      <c r="B73" s="291"/>
      <c r="C73" s="291"/>
      <c r="D73" s="291"/>
      <c r="E73" s="31"/>
      <c r="F73" s="291"/>
      <c r="G73" s="291"/>
      <c r="H73" s="302"/>
      <c r="I73" s="291"/>
      <c r="J73" s="291"/>
      <c r="K73" s="303"/>
      <c r="L73" s="291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1"/>
      <c r="AI73" s="291"/>
      <c r="AJ73" s="291"/>
    </row>
    <row r="74" spans="1:36" s="305" customFormat="1" ht="15.6" customHeight="1" x14ac:dyDescent="0.25">
      <c r="A74" s="304"/>
      <c r="B74" s="291"/>
      <c r="C74" s="291"/>
      <c r="D74" s="291"/>
      <c r="E74" s="31"/>
      <c r="F74" s="291"/>
      <c r="G74" s="291"/>
      <c r="H74" s="302"/>
      <c r="I74" s="291"/>
      <c r="J74" s="291"/>
      <c r="K74" s="303"/>
      <c r="L74" s="291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91"/>
      <c r="X74" s="291"/>
      <c r="Y74" s="291"/>
      <c r="Z74" s="291"/>
      <c r="AA74" s="291"/>
      <c r="AB74" s="291"/>
      <c r="AC74" s="291"/>
      <c r="AD74" s="291"/>
      <c r="AE74" s="291"/>
      <c r="AF74" s="291"/>
      <c r="AG74" s="291"/>
      <c r="AH74" s="291"/>
      <c r="AI74" s="291"/>
      <c r="AJ74" s="291"/>
    </row>
    <row r="75" spans="1:36" s="305" customFormat="1" ht="15.6" customHeight="1" x14ac:dyDescent="0.25">
      <c r="A75" s="304"/>
      <c r="B75" s="291"/>
      <c r="C75" s="291"/>
      <c r="D75" s="291"/>
      <c r="E75" s="31"/>
      <c r="F75" s="291"/>
      <c r="G75" s="291"/>
      <c r="H75" s="302"/>
      <c r="I75" s="291"/>
      <c r="J75" s="291"/>
      <c r="K75" s="303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</row>
    <row r="76" spans="1:36" s="305" customFormat="1" ht="15.6" customHeight="1" x14ac:dyDescent="0.25">
      <c r="A76" s="304"/>
      <c r="B76" s="291"/>
      <c r="C76" s="291"/>
      <c r="D76" s="291"/>
      <c r="E76" s="31"/>
      <c r="F76" s="291"/>
      <c r="G76" s="291"/>
      <c r="H76" s="302"/>
      <c r="I76" s="291"/>
      <c r="J76" s="291"/>
      <c r="K76" s="303"/>
      <c r="L76" s="291"/>
      <c r="M76" s="291"/>
      <c r="N76" s="291"/>
      <c r="O76" s="291"/>
      <c r="P76" s="291"/>
      <c r="Q76" s="291"/>
      <c r="R76" s="291"/>
      <c r="S76" s="291"/>
      <c r="T76" s="291"/>
      <c r="U76" s="291"/>
      <c r="V76" s="291"/>
      <c r="W76" s="291"/>
      <c r="X76" s="291"/>
      <c r="Y76" s="291"/>
      <c r="Z76" s="291"/>
      <c r="AA76" s="291"/>
      <c r="AB76" s="291"/>
      <c r="AC76" s="291"/>
      <c r="AD76" s="291"/>
      <c r="AE76" s="291"/>
      <c r="AF76" s="291"/>
      <c r="AG76" s="291"/>
      <c r="AH76" s="291"/>
      <c r="AI76" s="291"/>
      <c r="AJ76" s="291"/>
    </row>
    <row r="77" spans="1:36" s="305" customFormat="1" ht="15.6" customHeight="1" x14ac:dyDescent="0.25">
      <c r="A77" s="304"/>
      <c r="B77" s="291"/>
      <c r="C77" s="291"/>
      <c r="D77" s="291"/>
      <c r="E77" s="31"/>
      <c r="F77" s="291"/>
      <c r="G77" s="291"/>
      <c r="H77" s="302"/>
      <c r="I77" s="291"/>
      <c r="J77" s="291"/>
      <c r="K77" s="303"/>
      <c r="L77" s="291"/>
      <c r="M77" s="291"/>
      <c r="N77" s="291"/>
      <c r="O77" s="291"/>
      <c r="P77" s="291"/>
      <c r="Q77" s="291"/>
      <c r="R77" s="291"/>
      <c r="S77" s="291"/>
      <c r="T77" s="291"/>
      <c r="U77" s="291"/>
      <c r="V77" s="291"/>
      <c r="W77" s="291"/>
      <c r="X77" s="291"/>
      <c r="Y77" s="291"/>
      <c r="Z77" s="291"/>
      <c r="AA77" s="291"/>
      <c r="AB77" s="291"/>
      <c r="AC77" s="291"/>
      <c r="AD77" s="291"/>
      <c r="AE77" s="291"/>
      <c r="AF77" s="291"/>
      <c r="AG77" s="291"/>
      <c r="AH77" s="291"/>
      <c r="AI77" s="291"/>
      <c r="AJ77" s="291"/>
    </row>
    <row r="78" spans="1:36" s="305" customFormat="1" ht="15.6" customHeight="1" x14ac:dyDescent="0.25">
      <c r="A78" s="304"/>
      <c r="B78" s="291"/>
      <c r="C78" s="291"/>
      <c r="D78" s="291"/>
      <c r="E78" s="31"/>
      <c r="F78" s="291"/>
      <c r="G78" s="291"/>
      <c r="H78" s="302"/>
      <c r="I78" s="291"/>
      <c r="J78" s="291"/>
      <c r="K78" s="303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  <c r="W78" s="291"/>
      <c r="X78" s="291"/>
      <c r="Y78" s="291"/>
      <c r="Z78" s="291"/>
      <c r="AA78" s="291"/>
      <c r="AB78" s="291"/>
      <c r="AC78" s="291"/>
      <c r="AD78" s="291"/>
      <c r="AE78" s="291"/>
      <c r="AF78" s="291"/>
      <c r="AG78" s="291"/>
      <c r="AH78" s="291"/>
      <c r="AI78" s="291"/>
      <c r="AJ78" s="291"/>
    </row>
    <row r="79" spans="1:36" s="305" customFormat="1" ht="15.6" customHeight="1" x14ac:dyDescent="0.25">
      <c r="A79" s="304"/>
      <c r="B79" s="291"/>
      <c r="C79" s="291"/>
      <c r="D79" s="291"/>
      <c r="E79" s="31"/>
      <c r="F79" s="291"/>
      <c r="G79" s="291"/>
      <c r="H79" s="302"/>
      <c r="I79" s="291"/>
      <c r="J79" s="291"/>
      <c r="K79" s="303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</row>
    <row r="80" spans="1:36" s="305" customFormat="1" ht="15.6" customHeight="1" x14ac:dyDescent="0.25">
      <c r="A80" s="304"/>
      <c r="B80" s="291"/>
      <c r="C80" s="291"/>
      <c r="D80" s="291"/>
      <c r="E80" s="31"/>
      <c r="F80" s="291"/>
      <c r="G80" s="291"/>
      <c r="H80" s="302"/>
      <c r="I80" s="291"/>
      <c r="J80" s="291"/>
      <c r="K80" s="303"/>
      <c r="L80" s="291"/>
      <c r="M80" s="291"/>
      <c r="N80" s="291"/>
      <c r="O80" s="291"/>
      <c r="P80" s="291"/>
      <c r="Q80" s="291"/>
      <c r="R80" s="291"/>
      <c r="S80" s="291"/>
      <c r="T80" s="291"/>
      <c r="U80" s="291"/>
      <c r="V80" s="291"/>
      <c r="W80" s="291"/>
      <c r="X80" s="291"/>
      <c r="Y80" s="291"/>
      <c r="Z80" s="291"/>
      <c r="AA80" s="291"/>
      <c r="AB80" s="291"/>
      <c r="AC80" s="291"/>
      <c r="AD80" s="291"/>
      <c r="AE80" s="291"/>
      <c r="AF80" s="291"/>
      <c r="AG80" s="291"/>
      <c r="AH80" s="291"/>
      <c r="AI80" s="291"/>
      <c r="AJ80" s="291"/>
    </row>
    <row r="81" spans="1:36" s="305" customFormat="1" ht="15.6" customHeight="1" x14ac:dyDescent="0.25">
      <c r="A81" s="304"/>
      <c r="B81" s="291"/>
      <c r="C81" s="291"/>
      <c r="D81" s="291"/>
      <c r="E81" s="31"/>
      <c r="F81" s="291"/>
      <c r="G81" s="291"/>
      <c r="H81" s="302"/>
      <c r="I81" s="291"/>
      <c r="J81" s="291"/>
      <c r="K81" s="303"/>
      <c r="L81" s="291"/>
      <c r="M81" s="291"/>
      <c r="N81" s="291"/>
      <c r="O81" s="291"/>
      <c r="P81" s="291"/>
      <c r="Q81" s="291"/>
      <c r="R81" s="291"/>
      <c r="S81" s="291"/>
      <c r="T81" s="291"/>
      <c r="U81" s="291"/>
      <c r="V81" s="291"/>
      <c r="W81" s="291"/>
      <c r="X81" s="291"/>
      <c r="Y81" s="291"/>
      <c r="Z81" s="291"/>
      <c r="AA81" s="291"/>
      <c r="AB81" s="291"/>
      <c r="AC81" s="291"/>
      <c r="AD81" s="291"/>
      <c r="AE81" s="291"/>
      <c r="AF81" s="291"/>
      <c r="AG81" s="291"/>
      <c r="AH81" s="291"/>
      <c r="AI81" s="291"/>
      <c r="AJ81" s="291"/>
    </row>
    <row r="82" spans="1:36" s="305" customFormat="1" ht="15.6" customHeight="1" x14ac:dyDescent="0.25">
      <c r="A82" s="304"/>
      <c r="B82" s="291"/>
      <c r="C82" s="291"/>
      <c r="D82" s="291"/>
      <c r="E82" s="31"/>
      <c r="F82" s="291"/>
      <c r="G82" s="291"/>
      <c r="H82" s="302"/>
      <c r="I82" s="291"/>
      <c r="J82" s="291"/>
      <c r="K82" s="303"/>
      <c r="L82" s="291"/>
      <c r="M82" s="291"/>
      <c r="N82" s="291"/>
      <c r="O82" s="291"/>
      <c r="P82" s="291"/>
      <c r="Q82" s="291"/>
      <c r="R82" s="291"/>
      <c r="S82" s="291"/>
      <c r="T82" s="291"/>
      <c r="U82" s="291"/>
      <c r="V82" s="291"/>
      <c r="W82" s="291"/>
      <c r="X82" s="291"/>
      <c r="Y82" s="291"/>
      <c r="Z82" s="291"/>
      <c r="AA82" s="291"/>
      <c r="AB82" s="291"/>
      <c r="AC82" s="291"/>
      <c r="AD82" s="291"/>
      <c r="AE82" s="291"/>
      <c r="AF82" s="291"/>
      <c r="AG82" s="291"/>
      <c r="AH82" s="291"/>
      <c r="AI82" s="291"/>
      <c r="AJ82" s="291"/>
    </row>
    <row r="83" spans="1:36" s="305" customFormat="1" ht="15.6" customHeight="1" x14ac:dyDescent="0.25">
      <c r="A83" s="304"/>
      <c r="B83" s="291"/>
      <c r="C83" s="291"/>
      <c r="D83" s="291"/>
      <c r="E83" s="31"/>
      <c r="F83" s="291"/>
      <c r="G83" s="291"/>
      <c r="H83" s="302"/>
      <c r="I83" s="291"/>
      <c r="J83" s="291"/>
      <c r="K83" s="303"/>
      <c r="L83" s="291"/>
      <c r="M83" s="291"/>
      <c r="N83" s="291"/>
      <c r="O83" s="291"/>
      <c r="P83" s="291"/>
      <c r="Q83" s="291"/>
      <c r="R83" s="291"/>
      <c r="S83" s="291"/>
      <c r="T83" s="291"/>
      <c r="U83" s="291"/>
      <c r="V83" s="291"/>
      <c r="W83" s="291"/>
      <c r="X83" s="291"/>
      <c r="Y83" s="291"/>
      <c r="Z83" s="291"/>
      <c r="AA83" s="291"/>
      <c r="AB83" s="291"/>
      <c r="AC83" s="291"/>
      <c r="AD83" s="291"/>
      <c r="AE83" s="291"/>
      <c r="AF83" s="291"/>
      <c r="AG83" s="291"/>
      <c r="AH83" s="291"/>
      <c r="AI83" s="291"/>
      <c r="AJ83" s="291"/>
    </row>
    <row r="84" spans="1:36" s="305" customFormat="1" ht="15.6" customHeight="1" x14ac:dyDescent="0.25">
      <c r="A84" s="304"/>
      <c r="B84" s="150"/>
      <c r="C84" s="150"/>
      <c r="D84" s="150"/>
      <c r="E84" s="23"/>
      <c r="F84" s="150"/>
      <c r="G84" s="150"/>
      <c r="H84" s="306"/>
      <c r="I84" s="150"/>
      <c r="J84" s="150"/>
      <c r="K84" s="307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291"/>
      <c r="AE84" s="291"/>
      <c r="AF84" s="291"/>
      <c r="AG84" s="291"/>
      <c r="AH84" s="291"/>
      <c r="AI84" s="291"/>
      <c r="AJ84" s="291"/>
    </row>
    <row r="85" spans="1:36" s="305" customFormat="1" ht="15.6" customHeight="1" x14ac:dyDescent="0.25">
      <c r="A85" s="304"/>
      <c r="B85" s="150"/>
      <c r="C85" s="150"/>
      <c r="D85" s="150"/>
      <c r="E85" s="23"/>
      <c r="F85" s="150"/>
      <c r="G85" s="150"/>
      <c r="H85" s="306"/>
      <c r="I85" s="150"/>
      <c r="J85" s="150"/>
      <c r="K85" s="307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291"/>
      <c r="AE85" s="291"/>
      <c r="AF85" s="291"/>
      <c r="AG85" s="291"/>
      <c r="AH85" s="291"/>
      <c r="AI85" s="291"/>
      <c r="AJ85" s="291"/>
    </row>
    <row r="86" spans="1:36" s="305" customFormat="1" ht="15.6" customHeight="1" x14ac:dyDescent="0.25">
      <c r="A86" s="304"/>
      <c r="B86" s="150"/>
      <c r="C86" s="150"/>
      <c r="D86" s="150"/>
      <c r="E86" s="23"/>
      <c r="F86" s="150"/>
      <c r="G86" s="150"/>
      <c r="H86" s="306"/>
      <c r="I86" s="150"/>
      <c r="J86" s="150"/>
      <c r="K86" s="307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291"/>
      <c r="AE86" s="291"/>
      <c r="AF86" s="291"/>
      <c r="AG86" s="291"/>
      <c r="AH86" s="291"/>
      <c r="AI86" s="291"/>
      <c r="AJ86" s="291"/>
    </row>
    <row r="87" spans="1:36" s="305" customFormat="1" ht="15.6" customHeight="1" x14ac:dyDescent="0.25">
      <c r="A87" s="304"/>
      <c r="B87" s="150"/>
      <c r="C87" s="150"/>
      <c r="D87" s="150"/>
      <c r="E87" s="23"/>
      <c r="F87" s="150"/>
      <c r="G87" s="150"/>
      <c r="H87" s="306"/>
      <c r="I87" s="150"/>
      <c r="J87" s="150"/>
      <c r="K87" s="307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291"/>
      <c r="AE87" s="291"/>
      <c r="AF87" s="291"/>
      <c r="AG87" s="291"/>
      <c r="AH87" s="291"/>
      <c r="AI87" s="291"/>
      <c r="AJ87" s="291"/>
    </row>
    <row r="88" spans="1:36" s="305" customFormat="1" ht="15.6" customHeight="1" x14ac:dyDescent="0.25">
      <c r="A88" s="304"/>
      <c r="B88" s="150"/>
      <c r="C88" s="150"/>
      <c r="D88" s="150"/>
      <c r="E88" s="23"/>
      <c r="F88" s="150"/>
      <c r="G88" s="150"/>
      <c r="H88" s="306"/>
      <c r="I88" s="150"/>
      <c r="J88" s="150"/>
      <c r="K88" s="307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291"/>
      <c r="AE88" s="291"/>
      <c r="AF88" s="291"/>
      <c r="AG88" s="291"/>
      <c r="AH88" s="291"/>
      <c r="AI88" s="291"/>
      <c r="AJ88" s="291"/>
    </row>
    <row r="89" spans="1:36" s="305" customFormat="1" ht="15.6" customHeight="1" x14ac:dyDescent="0.25">
      <c r="A89" s="304"/>
      <c r="B89" s="150"/>
      <c r="C89" s="150"/>
      <c r="D89" s="150"/>
      <c r="E89" s="23"/>
      <c r="F89" s="150"/>
      <c r="G89" s="150"/>
      <c r="H89" s="306"/>
      <c r="I89" s="150"/>
      <c r="J89" s="150"/>
      <c r="K89" s="307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291"/>
      <c r="AE89" s="291"/>
      <c r="AF89" s="291"/>
      <c r="AG89" s="291"/>
      <c r="AH89" s="291"/>
      <c r="AI89" s="291"/>
      <c r="AJ89" s="291"/>
    </row>
    <row r="90" spans="1:36" s="305" customFormat="1" ht="15.6" customHeight="1" x14ac:dyDescent="0.25">
      <c r="A90" s="304"/>
      <c r="B90" s="150"/>
      <c r="C90" s="150"/>
      <c r="D90" s="150"/>
      <c r="E90" s="23"/>
      <c r="F90" s="150"/>
      <c r="G90" s="150"/>
      <c r="H90" s="306"/>
      <c r="I90" s="150"/>
      <c r="J90" s="150"/>
      <c r="K90" s="307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291"/>
      <c r="AE90" s="291"/>
      <c r="AF90" s="291"/>
      <c r="AG90" s="291"/>
      <c r="AH90" s="291"/>
      <c r="AI90" s="291"/>
      <c r="AJ90" s="291"/>
    </row>
    <row r="91" spans="1:36" s="305" customFormat="1" ht="15.6" customHeight="1" x14ac:dyDescent="0.25">
      <c r="A91" s="304"/>
      <c r="B91" s="150"/>
      <c r="C91" s="150"/>
      <c r="D91" s="150"/>
      <c r="E91" s="23"/>
      <c r="F91" s="150"/>
      <c r="G91" s="150"/>
      <c r="H91" s="306"/>
      <c r="I91" s="150"/>
      <c r="J91" s="150"/>
      <c r="K91" s="307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291"/>
      <c r="AE91" s="291"/>
      <c r="AF91" s="291"/>
      <c r="AG91" s="291"/>
      <c r="AH91" s="291"/>
      <c r="AI91" s="291"/>
      <c r="AJ91" s="291"/>
    </row>
    <row r="92" spans="1:36" s="305" customFormat="1" ht="15.6" customHeight="1" x14ac:dyDescent="0.25">
      <c r="A92" s="304"/>
      <c r="B92" s="150"/>
      <c r="C92" s="150"/>
      <c r="D92" s="150"/>
      <c r="E92" s="23"/>
      <c r="F92" s="150"/>
      <c r="G92" s="150"/>
      <c r="H92" s="306"/>
      <c r="I92" s="150"/>
      <c r="J92" s="150"/>
      <c r="K92" s="307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291"/>
      <c r="AE92" s="291"/>
      <c r="AF92" s="291"/>
      <c r="AG92" s="291"/>
      <c r="AH92" s="291"/>
      <c r="AI92" s="291"/>
      <c r="AJ92" s="291"/>
    </row>
    <row r="93" spans="1:36" s="305" customFormat="1" ht="15.6" customHeight="1" x14ac:dyDescent="0.25">
      <c r="A93" s="304"/>
      <c r="B93" s="150"/>
      <c r="C93" s="150"/>
      <c r="D93" s="150"/>
      <c r="E93" s="23"/>
      <c r="F93" s="150"/>
      <c r="G93" s="150"/>
      <c r="H93" s="306"/>
      <c r="I93" s="150"/>
      <c r="J93" s="150"/>
      <c r="K93" s="307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291"/>
      <c r="AE93" s="291"/>
      <c r="AF93" s="291"/>
      <c r="AG93" s="291"/>
      <c r="AH93" s="291"/>
      <c r="AI93" s="291"/>
      <c r="AJ93" s="291"/>
    </row>
    <row r="94" spans="1:36" s="305" customFormat="1" ht="15.6" customHeight="1" x14ac:dyDescent="0.25">
      <c r="A94" s="304"/>
      <c r="B94" s="150"/>
      <c r="C94" s="150"/>
      <c r="D94" s="150"/>
      <c r="E94" s="23"/>
      <c r="F94" s="150"/>
      <c r="G94" s="150"/>
      <c r="H94" s="306"/>
      <c r="I94" s="150"/>
      <c r="J94" s="150"/>
      <c r="K94" s="307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291"/>
      <c r="AE94" s="291"/>
      <c r="AF94" s="291"/>
      <c r="AG94" s="291"/>
      <c r="AH94" s="291"/>
      <c r="AI94" s="291"/>
      <c r="AJ94" s="291"/>
    </row>
    <row r="95" spans="1:36" s="305" customFormat="1" ht="15.6" customHeight="1" x14ac:dyDescent="0.25">
      <c r="A95" s="304"/>
      <c r="B95" s="150"/>
      <c r="C95" s="150"/>
      <c r="D95" s="150"/>
      <c r="E95" s="23"/>
      <c r="F95" s="150"/>
      <c r="G95" s="150"/>
      <c r="H95" s="306"/>
      <c r="I95" s="150"/>
      <c r="J95" s="150"/>
      <c r="K95" s="307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291"/>
      <c r="AE95" s="291"/>
      <c r="AF95" s="291"/>
      <c r="AG95" s="291"/>
      <c r="AH95" s="291"/>
      <c r="AI95" s="291"/>
      <c r="AJ95" s="291"/>
    </row>
    <row r="96" spans="1:36" s="305" customFormat="1" ht="15.6" customHeight="1" x14ac:dyDescent="0.25">
      <c r="A96" s="304"/>
      <c r="B96" s="150"/>
      <c r="C96" s="150"/>
      <c r="D96" s="150"/>
      <c r="E96" s="23"/>
      <c r="F96" s="150"/>
      <c r="G96" s="150"/>
      <c r="H96" s="306"/>
      <c r="I96" s="150"/>
      <c r="J96" s="150"/>
      <c r="K96" s="307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291"/>
      <c r="AE96" s="291"/>
      <c r="AF96" s="291"/>
      <c r="AG96" s="291"/>
      <c r="AH96" s="291"/>
      <c r="AI96" s="291"/>
      <c r="AJ96" s="291"/>
    </row>
    <row r="97" spans="1:36" s="305" customFormat="1" ht="15.6" customHeight="1" x14ac:dyDescent="0.25">
      <c r="A97" s="304"/>
      <c r="B97" s="150"/>
      <c r="C97" s="150"/>
      <c r="D97" s="150"/>
      <c r="E97" s="23"/>
      <c r="F97" s="150"/>
      <c r="G97" s="150"/>
      <c r="H97" s="306"/>
      <c r="I97" s="150"/>
      <c r="J97" s="150"/>
      <c r="K97" s="307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291"/>
      <c r="AE97" s="291"/>
      <c r="AF97" s="291"/>
      <c r="AG97" s="291"/>
      <c r="AH97" s="291"/>
      <c r="AI97" s="291"/>
      <c r="AJ97" s="291"/>
    </row>
    <row r="98" spans="1:36" s="305" customFormat="1" ht="15.6" customHeight="1" x14ac:dyDescent="0.25">
      <c r="A98" s="304"/>
      <c r="B98" s="150"/>
      <c r="C98" s="150"/>
      <c r="D98" s="150"/>
      <c r="E98" s="23"/>
      <c r="F98" s="150"/>
      <c r="G98" s="150"/>
      <c r="H98" s="306"/>
      <c r="I98" s="150"/>
      <c r="J98" s="150"/>
      <c r="K98" s="307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291"/>
      <c r="AE98" s="291"/>
      <c r="AF98" s="291"/>
      <c r="AG98" s="291"/>
      <c r="AH98" s="291"/>
      <c r="AI98" s="291"/>
      <c r="AJ98" s="291"/>
    </row>
    <row r="99" spans="1:36" s="305" customFormat="1" ht="15.6" customHeight="1" x14ac:dyDescent="0.25">
      <c r="A99" s="304"/>
      <c r="B99" s="150"/>
      <c r="C99" s="150"/>
      <c r="D99" s="150"/>
      <c r="E99" s="23"/>
      <c r="F99" s="150"/>
      <c r="G99" s="150"/>
      <c r="H99" s="306"/>
      <c r="I99" s="150"/>
      <c r="J99" s="150"/>
      <c r="K99" s="307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291"/>
      <c r="AE99" s="291"/>
      <c r="AF99" s="291"/>
      <c r="AG99" s="291"/>
      <c r="AH99" s="291"/>
      <c r="AI99" s="291"/>
      <c r="AJ99" s="291"/>
    </row>
    <row r="100" spans="1:36" s="305" customFormat="1" ht="15.6" customHeight="1" x14ac:dyDescent="0.25">
      <c r="A100" s="304"/>
      <c r="B100" s="150"/>
      <c r="C100" s="150"/>
      <c r="D100" s="150"/>
      <c r="E100" s="23"/>
      <c r="F100" s="150"/>
      <c r="G100" s="150"/>
      <c r="H100" s="306"/>
      <c r="I100" s="150"/>
      <c r="J100" s="150"/>
      <c r="K100" s="307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291"/>
      <c r="AE100" s="291"/>
      <c r="AF100" s="291"/>
      <c r="AG100" s="291"/>
      <c r="AH100" s="291"/>
      <c r="AI100" s="291"/>
      <c r="AJ100" s="291"/>
    </row>
    <row r="101" spans="1:36" s="305" customFormat="1" ht="15.6" customHeight="1" x14ac:dyDescent="0.25">
      <c r="A101" s="304"/>
      <c r="B101" s="150"/>
      <c r="C101" s="150"/>
      <c r="D101" s="150"/>
      <c r="E101" s="23"/>
      <c r="F101" s="150"/>
      <c r="G101" s="150"/>
      <c r="H101" s="306"/>
      <c r="I101" s="150"/>
      <c r="J101" s="150"/>
      <c r="K101" s="307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291"/>
      <c r="AE101" s="291"/>
      <c r="AF101" s="291"/>
      <c r="AG101" s="291"/>
      <c r="AH101" s="291"/>
      <c r="AI101" s="291"/>
      <c r="AJ101" s="291"/>
    </row>
    <row r="102" spans="1:36" s="305" customFormat="1" ht="15.6" customHeight="1" x14ac:dyDescent="0.25">
      <c r="A102" s="304"/>
      <c r="B102" s="150"/>
      <c r="C102" s="150"/>
      <c r="D102" s="150"/>
      <c r="E102" s="23"/>
      <c r="F102" s="150"/>
      <c r="G102" s="150"/>
      <c r="H102" s="306"/>
      <c r="I102" s="150"/>
      <c r="J102" s="150"/>
      <c r="K102" s="307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291"/>
      <c r="AE102" s="291"/>
      <c r="AF102" s="291"/>
      <c r="AG102" s="291"/>
      <c r="AH102" s="291"/>
      <c r="AI102" s="291"/>
      <c r="AJ102" s="291"/>
    </row>
    <row r="103" spans="1:36" s="305" customFormat="1" ht="15.6" customHeight="1" x14ac:dyDescent="0.25">
      <c r="A103" s="304"/>
      <c r="B103" s="150"/>
      <c r="C103" s="150"/>
      <c r="D103" s="150"/>
      <c r="E103" s="23"/>
      <c r="F103" s="150"/>
      <c r="G103" s="150"/>
      <c r="H103" s="306"/>
      <c r="I103" s="150"/>
      <c r="J103" s="150"/>
      <c r="K103" s="307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291"/>
      <c r="AE103" s="291"/>
      <c r="AF103" s="291"/>
      <c r="AG103" s="291"/>
      <c r="AH103" s="291"/>
      <c r="AI103" s="291"/>
      <c r="AJ103" s="291"/>
    </row>
    <row r="104" spans="1:36" s="305" customFormat="1" ht="15.6" customHeight="1" x14ac:dyDescent="0.25">
      <c r="A104" s="304"/>
      <c r="B104" s="150"/>
      <c r="C104" s="150"/>
      <c r="D104" s="150"/>
      <c r="E104" s="23"/>
      <c r="F104" s="150"/>
      <c r="G104" s="150"/>
      <c r="H104" s="306"/>
      <c r="I104" s="150"/>
      <c r="J104" s="150"/>
      <c r="K104" s="307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291"/>
      <c r="AE104" s="291"/>
      <c r="AF104" s="291"/>
      <c r="AG104" s="291"/>
      <c r="AH104" s="291"/>
      <c r="AI104" s="291"/>
      <c r="AJ104" s="291"/>
    </row>
    <row r="105" spans="1:36" s="305" customFormat="1" ht="15.6" customHeight="1" x14ac:dyDescent="0.25">
      <c r="A105" s="304"/>
      <c r="B105" s="150"/>
      <c r="C105" s="150"/>
      <c r="D105" s="150"/>
      <c r="E105" s="23"/>
      <c r="F105" s="150"/>
      <c r="G105" s="150"/>
      <c r="H105" s="306"/>
      <c r="I105" s="150"/>
      <c r="J105" s="150"/>
      <c r="K105" s="307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291"/>
      <c r="AE105" s="291"/>
      <c r="AF105" s="291"/>
      <c r="AG105" s="291"/>
      <c r="AH105" s="291"/>
      <c r="AI105" s="291"/>
      <c r="AJ105" s="291"/>
    </row>
    <row r="106" spans="1:36" s="305" customFormat="1" ht="15.6" customHeight="1" x14ac:dyDescent="0.25">
      <c r="A106" s="304"/>
      <c r="B106" s="150"/>
      <c r="C106" s="150"/>
      <c r="D106" s="150"/>
      <c r="E106" s="23"/>
      <c r="F106" s="150"/>
      <c r="G106" s="150"/>
      <c r="H106" s="306"/>
      <c r="I106" s="150"/>
      <c r="J106" s="150"/>
      <c r="K106" s="307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291"/>
      <c r="AE106" s="291"/>
      <c r="AF106" s="291"/>
      <c r="AG106" s="291"/>
      <c r="AH106" s="291"/>
      <c r="AI106" s="291"/>
      <c r="AJ106" s="291"/>
    </row>
    <row r="107" spans="1:36" s="305" customFormat="1" ht="15.6" customHeight="1" x14ac:dyDescent="0.25">
      <c r="A107" s="304"/>
      <c r="B107" s="150"/>
      <c r="C107" s="150"/>
      <c r="D107" s="150"/>
      <c r="E107" s="23"/>
      <c r="F107" s="150"/>
      <c r="G107" s="150"/>
      <c r="H107" s="306"/>
      <c r="I107" s="150"/>
      <c r="J107" s="150"/>
      <c r="K107" s="307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291"/>
      <c r="AE107" s="291"/>
      <c r="AF107" s="291"/>
      <c r="AG107" s="291"/>
      <c r="AH107" s="291"/>
      <c r="AI107" s="291"/>
      <c r="AJ107" s="291"/>
    </row>
    <row r="108" spans="1:36" s="305" customFormat="1" ht="15.6" customHeight="1" x14ac:dyDescent="0.25">
      <c r="A108" s="304"/>
      <c r="B108" s="150"/>
      <c r="C108" s="150"/>
      <c r="D108" s="150"/>
      <c r="E108" s="23"/>
      <c r="F108" s="150"/>
      <c r="G108" s="150"/>
      <c r="H108" s="306"/>
      <c r="I108" s="150"/>
      <c r="J108" s="150"/>
      <c r="K108" s="307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291"/>
      <c r="AE108" s="291"/>
      <c r="AF108" s="291"/>
      <c r="AG108" s="291"/>
      <c r="AH108" s="291"/>
      <c r="AI108" s="291"/>
      <c r="AJ108" s="291"/>
    </row>
    <row r="109" spans="1:36" s="305" customFormat="1" ht="15.6" customHeight="1" x14ac:dyDescent="0.25">
      <c r="A109" s="304"/>
      <c r="B109" s="150"/>
      <c r="C109" s="150"/>
      <c r="D109" s="150"/>
      <c r="E109" s="23"/>
      <c r="F109" s="150"/>
      <c r="G109" s="150"/>
      <c r="H109" s="306"/>
      <c r="I109" s="150"/>
      <c r="J109" s="150"/>
      <c r="K109" s="307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291"/>
      <c r="AE109" s="291"/>
      <c r="AF109" s="291"/>
      <c r="AG109" s="291"/>
      <c r="AH109" s="291"/>
      <c r="AI109" s="291"/>
      <c r="AJ109" s="291"/>
    </row>
    <row r="110" spans="1:36" s="305" customFormat="1" ht="15.6" customHeight="1" x14ac:dyDescent="0.25">
      <c r="A110" s="304"/>
      <c r="B110" s="150"/>
      <c r="C110" s="150"/>
      <c r="D110" s="150"/>
      <c r="E110" s="23"/>
      <c r="F110" s="150"/>
      <c r="G110" s="150"/>
      <c r="H110" s="306"/>
      <c r="I110" s="150"/>
      <c r="J110" s="150"/>
      <c r="K110" s="307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291"/>
      <c r="AE110" s="291"/>
      <c r="AF110" s="291"/>
      <c r="AG110" s="291"/>
      <c r="AH110" s="291"/>
      <c r="AI110" s="291"/>
      <c r="AJ110" s="291"/>
    </row>
    <row r="111" spans="1:36" s="305" customFormat="1" ht="15.6" customHeight="1" x14ac:dyDescent="0.25">
      <c r="A111" s="304"/>
      <c r="B111" s="150"/>
      <c r="C111" s="150"/>
      <c r="D111" s="150"/>
      <c r="E111" s="23"/>
      <c r="F111" s="150"/>
      <c r="G111" s="150"/>
      <c r="H111" s="306"/>
      <c r="I111" s="150"/>
      <c r="J111" s="150"/>
      <c r="K111" s="307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291"/>
      <c r="AE111" s="291"/>
      <c r="AF111" s="291"/>
      <c r="AG111" s="291"/>
      <c r="AH111" s="291"/>
      <c r="AI111" s="291"/>
      <c r="AJ111" s="291"/>
    </row>
    <row r="112" spans="1:36" s="305" customFormat="1" ht="15.6" customHeight="1" x14ac:dyDescent="0.25">
      <c r="A112" s="304"/>
      <c r="B112" s="150"/>
      <c r="C112" s="150"/>
      <c r="D112" s="150"/>
      <c r="E112" s="23"/>
      <c r="F112" s="150"/>
      <c r="G112" s="150"/>
      <c r="H112" s="306"/>
      <c r="I112" s="150"/>
      <c r="J112" s="150"/>
      <c r="K112" s="307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291"/>
      <c r="AE112" s="291"/>
      <c r="AF112" s="291"/>
      <c r="AG112" s="291"/>
      <c r="AH112" s="291"/>
      <c r="AI112" s="291"/>
      <c r="AJ112" s="291"/>
    </row>
    <row r="113" spans="1:36" s="305" customFormat="1" ht="15.6" customHeight="1" x14ac:dyDescent="0.25">
      <c r="A113" s="304"/>
      <c r="B113" s="150"/>
      <c r="C113" s="150"/>
      <c r="D113" s="150"/>
      <c r="E113" s="23"/>
      <c r="F113" s="150"/>
      <c r="G113" s="150"/>
      <c r="H113" s="306"/>
      <c r="I113" s="150"/>
      <c r="J113" s="150"/>
      <c r="K113" s="307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291"/>
      <c r="AE113" s="291"/>
      <c r="AF113" s="291"/>
      <c r="AG113" s="291"/>
      <c r="AH113" s="291"/>
      <c r="AI113" s="291"/>
      <c r="AJ113" s="291"/>
    </row>
    <row r="114" spans="1:36" s="305" customFormat="1" ht="15.6" customHeight="1" x14ac:dyDescent="0.25">
      <c r="A114" s="304"/>
      <c r="B114" s="150"/>
      <c r="C114" s="150"/>
      <c r="D114" s="150"/>
      <c r="E114" s="23"/>
      <c r="F114" s="150"/>
      <c r="G114" s="150"/>
      <c r="H114" s="306"/>
      <c r="I114" s="150"/>
      <c r="J114" s="150"/>
      <c r="K114" s="307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291"/>
      <c r="AE114" s="291"/>
      <c r="AF114" s="291"/>
      <c r="AG114" s="291"/>
      <c r="AH114" s="291"/>
      <c r="AI114" s="291"/>
      <c r="AJ114" s="291"/>
    </row>
    <row r="115" spans="1:36" s="305" customFormat="1" ht="15.6" customHeight="1" x14ac:dyDescent="0.25">
      <c r="A115" s="304"/>
      <c r="B115" s="150"/>
      <c r="C115" s="150"/>
      <c r="D115" s="150"/>
      <c r="E115" s="23"/>
      <c r="F115" s="150"/>
      <c r="G115" s="150"/>
      <c r="H115" s="306"/>
      <c r="I115" s="150"/>
      <c r="J115" s="150"/>
      <c r="K115" s="307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291"/>
      <c r="AE115" s="291"/>
      <c r="AF115" s="291"/>
      <c r="AG115" s="291"/>
      <c r="AH115" s="291"/>
      <c r="AI115" s="291"/>
      <c r="AJ115" s="291"/>
    </row>
    <row r="116" spans="1:36" s="305" customFormat="1" ht="15.6" customHeight="1" x14ac:dyDescent="0.25">
      <c r="A116" s="304"/>
      <c r="B116" s="150"/>
      <c r="C116" s="150"/>
      <c r="D116" s="150"/>
      <c r="E116" s="23"/>
      <c r="F116" s="150"/>
      <c r="G116" s="150"/>
      <c r="H116" s="306"/>
      <c r="I116" s="150"/>
      <c r="J116" s="150"/>
      <c r="K116" s="307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291"/>
      <c r="AE116" s="291"/>
      <c r="AF116" s="291"/>
      <c r="AG116" s="291"/>
      <c r="AH116" s="291"/>
      <c r="AI116" s="291"/>
      <c r="AJ116" s="291"/>
    </row>
    <row r="117" spans="1:36" s="305" customFormat="1" ht="15.6" customHeight="1" x14ac:dyDescent="0.25">
      <c r="A117" s="304"/>
      <c r="B117" s="150"/>
      <c r="C117" s="150"/>
      <c r="D117" s="150"/>
      <c r="E117" s="23"/>
      <c r="F117" s="150"/>
      <c r="G117" s="150"/>
      <c r="H117" s="306"/>
      <c r="I117" s="150"/>
      <c r="J117" s="150"/>
      <c r="K117" s="307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291"/>
      <c r="AE117" s="291"/>
      <c r="AF117" s="291"/>
      <c r="AG117" s="291"/>
      <c r="AH117" s="291"/>
      <c r="AI117" s="291"/>
      <c r="AJ117" s="291"/>
    </row>
    <row r="118" spans="1:36" s="305" customFormat="1" ht="15.6" customHeight="1" x14ac:dyDescent="0.25">
      <c r="A118" s="304"/>
      <c r="B118" s="150"/>
      <c r="C118" s="150"/>
      <c r="D118" s="150"/>
      <c r="E118" s="23"/>
      <c r="F118" s="150"/>
      <c r="G118" s="150"/>
      <c r="H118" s="306"/>
      <c r="I118" s="150"/>
      <c r="J118" s="150"/>
      <c r="K118" s="307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291"/>
      <c r="AE118" s="291"/>
      <c r="AF118" s="291"/>
      <c r="AG118" s="291"/>
      <c r="AH118" s="291"/>
      <c r="AI118" s="291"/>
      <c r="AJ118" s="291"/>
    </row>
    <row r="119" spans="1:36" s="305" customFormat="1" ht="15.6" customHeight="1" x14ac:dyDescent="0.25">
      <c r="A119" s="304"/>
      <c r="B119" s="150"/>
      <c r="C119" s="150"/>
      <c r="D119" s="150"/>
      <c r="E119" s="23"/>
      <c r="F119" s="150"/>
      <c r="G119" s="150"/>
      <c r="H119" s="306"/>
      <c r="I119" s="150"/>
      <c r="J119" s="150"/>
      <c r="K119" s="307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291"/>
      <c r="AE119" s="291"/>
      <c r="AF119" s="291"/>
      <c r="AG119" s="291"/>
      <c r="AH119" s="291"/>
      <c r="AI119" s="291"/>
      <c r="AJ119" s="291"/>
    </row>
    <row r="120" spans="1:36" s="305" customFormat="1" ht="15.6" customHeight="1" x14ac:dyDescent="0.25">
      <c r="A120" s="304"/>
      <c r="B120" s="150"/>
      <c r="C120" s="150"/>
      <c r="D120" s="150"/>
      <c r="E120" s="23"/>
      <c r="F120" s="150"/>
      <c r="G120" s="150"/>
      <c r="H120" s="306"/>
      <c r="I120" s="150"/>
      <c r="J120" s="150"/>
      <c r="K120" s="307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291"/>
      <c r="AE120" s="291"/>
      <c r="AF120" s="291"/>
      <c r="AG120" s="291"/>
      <c r="AH120" s="291"/>
      <c r="AI120" s="291"/>
      <c r="AJ120" s="291"/>
    </row>
    <row r="121" spans="1:36" s="305" customFormat="1" ht="15.6" customHeight="1" x14ac:dyDescent="0.25">
      <c r="A121" s="304"/>
      <c r="B121" s="150"/>
      <c r="C121" s="150"/>
      <c r="D121" s="150"/>
      <c r="E121" s="23"/>
      <c r="F121" s="150"/>
      <c r="G121" s="150"/>
      <c r="H121" s="306"/>
      <c r="I121" s="150"/>
      <c r="J121" s="150"/>
      <c r="K121" s="307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291"/>
      <c r="AE121" s="291"/>
      <c r="AF121" s="291"/>
      <c r="AG121" s="291"/>
      <c r="AH121" s="291"/>
      <c r="AI121" s="291"/>
      <c r="AJ121" s="291"/>
    </row>
    <row r="122" spans="1:36" s="305" customFormat="1" ht="15.6" customHeight="1" x14ac:dyDescent="0.25">
      <c r="A122" s="304"/>
      <c r="B122" s="150"/>
      <c r="C122" s="150"/>
      <c r="D122" s="150"/>
      <c r="E122" s="23"/>
      <c r="F122" s="150"/>
      <c r="G122" s="150"/>
      <c r="H122" s="306"/>
      <c r="I122" s="150"/>
      <c r="J122" s="150"/>
      <c r="K122" s="307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291"/>
      <c r="AE122" s="291"/>
      <c r="AF122" s="291"/>
      <c r="AG122" s="291"/>
      <c r="AH122" s="291"/>
      <c r="AI122" s="291"/>
      <c r="AJ122" s="291"/>
    </row>
    <row r="123" spans="1:36" s="305" customFormat="1" ht="15.6" customHeight="1" x14ac:dyDescent="0.25">
      <c r="A123" s="304"/>
      <c r="B123" s="150"/>
      <c r="C123" s="150"/>
      <c r="D123" s="150"/>
      <c r="E123" s="23"/>
      <c r="F123" s="150"/>
      <c r="G123" s="150"/>
      <c r="H123" s="306"/>
      <c r="I123" s="150"/>
      <c r="J123" s="150"/>
      <c r="K123" s="307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291"/>
      <c r="AE123" s="291"/>
      <c r="AF123" s="291"/>
      <c r="AG123" s="291"/>
      <c r="AH123" s="291"/>
      <c r="AI123" s="291"/>
      <c r="AJ123" s="291"/>
    </row>
    <row r="124" spans="1:36" s="305" customFormat="1" ht="15.6" customHeight="1" x14ac:dyDescent="0.25">
      <c r="A124" s="304"/>
      <c r="B124" s="150"/>
      <c r="C124" s="150"/>
      <c r="D124" s="150"/>
      <c r="E124" s="23"/>
      <c r="F124" s="150"/>
      <c r="G124" s="150"/>
      <c r="H124" s="306"/>
      <c r="I124" s="150"/>
      <c r="J124" s="150"/>
      <c r="K124" s="307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291"/>
      <c r="AE124" s="291"/>
      <c r="AF124" s="291"/>
      <c r="AG124" s="291"/>
      <c r="AH124" s="291"/>
      <c r="AI124" s="291"/>
      <c r="AJ124" s="291"/>
    </row>
    <row r="125" spans="1:36" s="305" customFormat="1" ht="15.6" customHeight="1" x14ac:dyDescent="0.25">
      <c r="A125" s="304"/>
      <c r="B125" s="150"/>
      <c r="C125" s="150"/>
      <c r="D125" s="150"/>
      <c r="E125" s="23"/>
      <c r="F125" s="150"/>
      <c r="G125" s="150"/>
      <c r="H125" s="306"/>
      <c r="I125" s="150"/>
      <c r="J125" s="150"/>
      <c r="K125" s="307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291"/>
      <c r="AE125" s="291"/>
      <c r="AF125" s="291"/>
      <c r="AG125" s="291"/>
      <c r="AH125" s="291"/>
      <c r="AI125" s="291"/>
      <c r="AJ125" s="291"/>
    </row>
    <row r="126" spans="1:36" s="305" customFormat="1" ht="15.6" customHeight="1" x14ac:dyDescent="0.25">
      <c r="A126" s="304"/>
      <c r="B126" s="150"/>
      <c r="C126" s="150"/>
      <c r="D126" s="150"/>
      <c r="E126" s="23"/>
      <c r="F126" s="150"/>
      <c r="G126" s="150"/>
      <c r="H126" s="306"/>
      <c r="I126" s="150"/>
      <c r="J126" s="150"/>
      <c r="K126" s="307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291"/>
      <c r="AE126" s="291"/>
      <c r="AF126" s="291"/>
      <c r="AG126" s="291"/>
      <c r="AH126" s="291"/>
      <c r="AI126" s="291"/>
      <c r="AJ126" s="291"/>
    </row>
    <row r="127" spans="1:36" s="305" customFormat="1" ht="15.6" customHeight="1" x14ac:dyDescent="0.25">
      <c r="A127" s="304"/>
      <c r="B127" s="150"/>
      <c r="C127" s="150"/>
      <c r="D127" s="150"/>
      <c r="E127" s="23"/>
      <c r="F127" s="150"/>
      <c r="G127" s="150"/>
      <c r="H127" s="306"/>
      <c r="I127" s="150"/>
      <c r="J127" s="150"/>
      <c r="K127" s="307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291"/>
      <c r="AE127" s="291"/>
      <c r="AF127" s="291"/>
      <c r="AG127" s="291"/>
      <c r="AH127" s="291"/>
      <c r="AI127" s="291"/>
      <c r="AJ127" s="291"/>
    </row>
    <row r="128" spans="1:36" s="305" customFormat="1" ht="15.6" customHeight="1" x14ac:dyDescent="0.25">
      <c r="A128" s="304"/>
      <c r="B128" s="150"/>
      <c r="C128" s="150"/>
      <c r="D128" s="150"/>
      <c r="E128" s="23"/>
      <c r="F128" s="150"/>
      <c r="G128" s="150"/>
      <c r="H128" s="306"/>
      <c r="I128" s="150"/>
      <c r="J128" s="150"/>
      <c r="K128" s="307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291"/>
      <c r="AE128" s="291"/>
      <c r="AF128" s="291"/>
      <c r="AG128" s="291"/>
      <c r="AH128" s="291"/>
      <c r="AI128" s="291"/>
      <c r="AJ128" s="291"/>
    </row>
    <row r="129" spans="1:36" s="305" customFormat="1" ht="15.6" customHeight="1" x14ac:dyDescent="0.25">
      <c r="A129" s="304"/>
      <c r="B129" s="150"/>
      <c r="C129" s="150"/>
      <c r="D129" s="150"/>
      <c r="E129" s="23"/>
      <c r="F129" s="150"/>
      <c r="G129" s="150"/>
      <c r="H129" s="306"/>
      <c r="I129" s="150"/>
      <c r="J129" s="150"/>
      <c r="K129" s="307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291"/>
      <c r="AE129" s="291"/>
      <c r="AF129" s="291"/>
      <c r="AG129" s="291"/>
      <c r="AH129" s="291"/>
      <c r="AI129" s="291"/>
      <c r="AJ129" s="291"/>
    </row>
    <row r="130" spans="1:36" s="305" customFormat="1" ht="15.6" customHeight="1" x14ac:dyDescent="0.25">
      <c r="A130" s="304"/>
      <c r="B130" s="150"/>
      <c r="C130" s="150"/>
      <c r="D130" s="150"/>
      <c r="E130" s="23"/>
      <c r="F130" s="150"/>
      <c r="G130" s="150"/>
      <c r="H130" s="306"/>
      <c r="I130" s="150"/>
      <c r="J130" s="150"/>
      <c r="K130" s="307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291"/>
      <c r="AE130" s="291"/>
      <c r="AF130" s="291"/>
      <c r="AG130" s="291"/>
      <c r="AH130" s="291"/>
      <c r="AI130" s="291"/>
      <c r="AJ130" s="291"/>
    </row>
    <row r="131" spans="1:36" s="305" customFormat="1" ht="15.6" customHeight="1" x14ac:dyDescent="0.25">
      <c r="A131" s="304"/>
      <c r="B131" s="150"/>
      <c r="C131" s="150"/>
      <c r="D131" s="150"/>
      <c r="E131" s="23"/>
      <c r="F131" s="150"/>
      <c r="G131" s="150"/>
      <c r="H131" s="306"/>
      <c r="I131" s="150"/>
      <c r="J131" s="150"/>
      <c r="K131" s="307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291"/>
      <c r="AE131" s="291"/>
      <c r="AF131" s="291"/>
      <c r="AG131" s="291"/>
      <c r="AH131" s="291"/>
      <c r="AI131" s="291"/>
      <c r="AJ131" s="291"/>
    </row>
    <row r="132" spans="1:36" s="305" customFormat="1" ht="15.6" customHeight="1" x14ac:dyDescent="0.25">
      <c r="A132" s="304"/>
      <c r="B132" s="150"/>
      <c r="C132" s="150"/>
      <c r="D132" s="150"/>
      <c r="E132" s="23"/>
      <c r="F132" s="150"/>
      <c r="G132" s="150"/>
      <c r="H132" s="306"/>
      <c r="I132" s="150"/>
      <c r="J132" s="150"/>
      <c r="K132" s="307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291"/>
      <c r="AE132" s="291"/>
      <c r="AF132" s="291"/>
      <c r="AG132" s="291"/>
      <c r="AH132" s="291"/>
      <c r="AI132" s="291"/>
      <c r="AJ132" s="291"/>
    </row>
    <row r="133" spans="1:36" s="305" customFormat="1" ht="15.6" customHeight="1" x14ac:dyDescent="0.25">
      <c r="A133" s="304"/>
      <c r="B133" s="150"/>
      <c r="C133" s="150"/>
      <c r="D133" s="150"/>
      <c r="E133" s="23"/>
      <c r="F133" s="150"/>
      <c r="G133" s="150"/>
      <c r="H133" s="306"/>
      <c r="I133" s="150"/>
      <c r="J133" s="150"/>
      <c r="K133" s="307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291"/>
      <c r="AE133" s="291"/>
      <c r="AF133" s="291"/>
      <c r="AG133" s="291"/>
      <c r="AH133" s="291"/>
      <c r="AI133" s="291"/>
      <c r="AJ133" s="291"/>
    </row>
    <row r="134" spans="1:36" s="305" customFormat="1" ht="15.6" customHeight="1" x14ac:dyDescent="0.25">
      <c r="A134" s="304"/>
      <c r="B134" s="150"/>
      <c r="C134" s="150"/>
      <c r="D134" s="150"/>
      <c r="E134" s="23"/>
      <c r="F134" s="150"/>
      <c r="G134" s="150"/>
      <c r="H134" s="306"/>
      <c r="I134" s="150"/>
      <c r="J134" s="150"/>
      <c r="K134" s="307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291"/>
      <c r="AE134" s="291"/>
      <c r="AF134" s="291"/>
      <c r="AG134" s="291"/>
      <c r="AH134" s="291"/>
      <c r="AI134" s="291"/>
      <c r="AJ134" s="291"/>
    </row>
    <row r="135" spans="1:36" s="305" customFormat="1" ht="15.6" customHeight="1" x14ac:dyDescent="0.25">
      <c r="A135" s="304"/>
      <c r="B135" s="150"/>
      <c r="C135" s="150"/>
      <c r="D135" s="150"/>
      <c r="E135" s="23"/>
      <c r="F135" s="150"/>
      <c r="G135" s="150"/>
      <c r="H135" s="306"/>
      <c r="I135" s="150"/>
      <c r="J135" s="150"/>
      <c r="K135" s="307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291"/>
      <c r="AE135" s="291"/>
      <c r="AF135" s="291"/>
      <c r="AG135" s="291"/>
      <c r="AH135" s="291"/>
      <c r="AI135" s="291"/>
      <c r="AJ135" s="291"/>
    </row>
    <row r="136" spans="1:36" s="305" customFormat="1" ht="15.6" customHeight="1" x14ac:dyDescent="0.25">
      <c r="A136" s="304"/>
      <c r="B136" s="150"/>
      <c r="C136" s="150"/>
      <c r="D136" s="150"/>
      <c r="E136" s="23"/>
      <c r="F136" s="150"/>
      <c r="G136" s="150"/>
      <c r="H136" s="306"/>
      <c r="I136" s="150"/>
      <c r="J136" s="150"/>
      <c r="K136" s="307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291"/>
      <c r="AE136" s="291"/>
      <c r="AF136" s="291"/>
      <c r="AG136" s="291"/>
      <c r="AH136" s="291"/>
      <c r="AI136" s="291"/>
      <c r="AJ136" s="291"/>
    </row>
    <row r="137" spans="1:36" s="305" customFormat="1" ht="15.6" customHeight="1" x14ac:dyDescent="0.25">
      <c r="A137" s="304"/>
      <c r="B137" s="150"/>
      <c r="C137" s="150"/>
      <c r="D137" s="150"/>
      <c r="E137" s="23"/>
      <c r="F137" s="150"/>
      <c r="G137" s="150"/>
      <c r="H137" s="306"/>
      <c r="I137" s="150"/>
      <c r="J137" s="150"/>
      <c r="K137" s="307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291"/>
      <c r="AE137" s="291"/>
      <c r="AF137" s="291"/>
      <c r="AG137" s="291"/>
      <c r="AH137" s="291"/>
      <c r="AI137" s="291"/>
      <c r="AJ137" s="291"/>
    </row>
    <row r="138" spans="1:36" s="305" customFormat="1" ht="15.6" customHeight="1" x14ac:dyDescent="0.25">
      <c r="A138" s="304"/>
      <c r="B138" s="150"/>
      <c r="C138" s="150"/>
      <c r="D138" s="150"/>
      <c r="E138" s="23"/>
      <c r="F138" s="150"/>
      <c r="G138" s="150"/>
      <c r="H138" s="306"/>
      <c r="I138" s="150"/>
      <c r="J138" s="150"/>
      <c r="K138" s="307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291"/>
      <c r="AE138" s="291"/>
      <c r="AF138" s="291"/>
      <c r="AG138" s="291"/>
      <c r="AH138" s="291"/>
      <c r="AI138" s="291"/>
      <c r="AJ138" s="291"/>
    </row>
    <row r="139" spans="1:36" s="305" customFormat="1" ht="15.6" customHeight="1" x14ac:dyDescent="0.25">
      <c r="A139" s="304"/>
      <c r="B139" s="150"/>
      <c r="C139" s="150"/>
      <c r="D139" s="150"/>
      <c r="E139" s="23"/>
      <c r="F139" s="150"/>
      <c r="G139" s="150"/>
      <c r="H139" s="306"/>
      <c r="I139" s="150"/>
      <c r="J139" s="150"/>
      <c r="K139" s="307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291"/>
      <c r="AE139" s="291"/>
      <c r="AF139" s="291"/>
      <c r="AG139" s="291"/>
      <c r="AH139" s="291"/>
      <c r="AI139" s="291"/>
      <c r="AJ139" s="291"/>
    </row>
    <row r="140" spans="1:36" s="305" customFormat="1" ht="15.6" customHeight="1" x14ac:dyDescent="0.25">
      <c r="A140" s="304"/>
      <c r="B140" s="150"/>
      <c r="C140" s="150"/>
      <c r="D140" s="150"/>
      <c r="E140" s="23"/>
      <c r="F140" s="150"/>
      <c r="G140" s="150"/>
      <c r="H140" s="306"/>
      <c r="I140" s="150"/>
      <c r="J140" s="150"/>
      <c r="K140" s="307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291"/>
      <c r="AE140" s="291"/>
      <c r="AF140" s="291"/>
      <c r="AG140" s="291"/>
      <c r="AH140" s="291"/>
      <c r="AI140" s="291"/>
      <c r="AJ140" s="291"/>
    </row>
    <row r="141" spans="1:36" s="305" customFormat="1" ht="15.6" customHeight="1" x14ac:dyDescent="0.25">
      <c r="A141" s="304"/>
      <c r="B141" s="150"/>
      <c r="C141" s="150"/>
      <c r="D141" s="150"/>
      <c r="E141" s="23"/>
      <c r="F141" s="150"/>
      <c r="G141" s="150"/>
      <c r="H141" s="306"/>
      <c r="I141" s="150"/>
      <c r="J141" s="150"/>
      <c r="K141" s="307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291"/>
      <c r="AE141" s="291"/>
      <c r="AF141" s="291"/>
      <c r="AG141" s="291"/>
      <c r="AH141" s="291"/>
      <c r="AI141" s="291"/>
      <c r="AJ141" s="291"/>
    </row>
    <row r="142" spans="1:36" s="305" customFormat="1" ht="15.6" customHeight="1" x14ac:dyDescent="0.25">
      <c r="A142" s="304"/>
      <c r="B142" s="150"/>
      <c r="C142" s="150"/>
      <c r="D142" s="150"/>
      <c r="E142" s="23"/>
      <c r="F142" s="150"/>
      <c r="G142" s="150"/>
      <c r="H142" s="306"/>
      <c r="I142" s="150"/>
      <c r="J142" s="150"/>
      <c r="K142" s="307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291"/>
      <c r="AE142" s="291"/>
      <c r="AF142" s="291"/>
      <c r="AG142" s="291"/>
      <c r="AH142" s="291"/>
      <c r="AI142" s="291"/>
      <c r="AJ142" s="291"/>
    </row>
    <row r="143" spans="1:36" s="305" customFormat="1" ht="15.6" customHeight="1" x14ac:dyDescent="0.25">
      <c r="A143" s="304"/>
      <c r="B143" s="150"/>
      <c r="C143" s="150"/>
      <c r="D143" s="150"/>
      <c r="E143" s="23"/>
      <c r="F143" s="150"/>
      <c r="G143" s="150"/>
      <c r="H143" s="306"/>
      <c r="I143" s="150"/>
      <c r="J143" s="150"/>
      <c r="K143" s="307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291"/>
      <c r="AE143" s="291"/>
      <c r="AF143" s="291"/>
      <c r="AG143" s="291"/>
      <c r="AH143" s="291"/>
      <c r="AI143" s="291"/>
      <c r="AJ143" s="291"/>
    </row>
    <row r="144" spans="1:36" s="305" customFormat="1" ht="15.6" customHeight="1" x14ac:dyDescent="0.25">
      <c r="A144" s="304"/>
      <c r="B144" s="150"/>
      <c r="C144" s="150"/>
      <c r="D144" s="150"/>
      <c r="E144" s="23"/>
      <c r="F144" s="150"/>
      <c r="G144" s="150"/>
      <c r="H144" s="306"/>
      <c r="I144" s="150"/>
      <c r="J144" s="150"/>
      <c r="K144" s="307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291"/>
      <c r="AE144" s="291"/>
      <c r="AF144" s="291"/>
      <c r="AG144" s="291"/>
      <c r="AH144" s="291"/>
      <c r="AI144" s="291"/>
      <c r="AJ144" s="291"/>
    </row>
    <row r="145" spans="1:36" s="305" customFormat="1" ht="15.6" customHeight="1" x14ac:dyDescent="0.25">
      <c r="A145" s="304"/>
      <c r="B145" s="150"/>
      <c r="C145" s="150"/>
      <c r="D145" s="150"/>
      <c r="E145" s="23"/>
      <c r="F145" s="150"/>
      <c r="G145" s="150"/>
      <c r="H145" s="306"/>
      <c r="I145" s="150"/>
      <c r="J145" s="150"/>
      <c r="K145" s="307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291"/>
      <c r="AE145" s="291"/>
      <c r="AF145" s="291"/>
      <c r="AG145" s="291"/>
      <c r="AH145" s="291"/>
      <c r="AI145" s="291"/>
      <c r="AJ145" s="291"/>
    </row>
    <row r="146" spans="1:36" s="305" customFormat="1" ht="15.6" customHeight="1" x14ac:dyDescent="0.25">
      <c r="A146" s="304"/>
      <c r="B146" s="150"/>
      <c r="C146" s="150"/>
      <c r="D146" s="150"/>
      <c r="E146" s="23"/>
      <c r="F146" s="150"/>
      <c r="G146" s="150"/>
      <c r="H146" s="306"/>
      <c r="I146" s="150"/>
      <c r="J146" s="150"/>
      <c r="K146" s="307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291"/>
      <c r="AE146" s="291"/>
      <c r="AF146" s="291"/>
      <c r="AG146" s="291"/>
      <c r="AH146" s="291"/>
      <c r="AI146" s="291"/>
      <c r="AJ146" s="291"/>
    </row>
    <row r="147" spans="1:36" s="305" customFormat="1" ht="15.6" customHeight="1" x14ac:dyDescent="0.25">
      <c r="A147" s="304"/>
      <c r="B147" s="150"/>
      <c r="C147" s="150"/>
      <c r="D147" s="150"/>
      <c r="E147" s="23"/>
      <c r="F147" s="150"/>
      <c r="G147" s="150"/>
      <c r="H147" s="306"/>
      <c r="I147" s="150"/>
      <c r="J147" s="150"/>
      <c r="K147" s="307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291"/>
      <c r="AE147" s="291"/>
      <c r="AF147" s="291"/>
      <c r="AG147" s="291"/>
      <c r="AH147" s="291"/>
      <c r="AI147" s="291"/>
      <c r="AJ147" s="291"/>
    </row>
    <row r="148" spans="1:36" s="305" customFormat="1" ht="15.6" customHeight="1" x14ac:dyDescent="0.25">
      <c r="A148" s="304"/>
      <c r="B148" s="150"/>
      <c r="C148" s="150"/>
      <c r="D148" s="150"/>
      <c r="E148" s="23"/>
      <c r="F148" s="150"/>
      <c r="G148" s="150"/>
      <c r="H148" s="306"/>
      <c r="I148" s="150"/>
      <c r="J148" s="150"/>
      <c r="K148" s="307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291"/>
      <c r="AE148" s="291"/>
      <c r="AF148" s="291"/>
      <c r="AG148" s="291"/>
      <c r="AH148" s="291"/>
      <c r="AI148" s="291"/>
      <c r="AJ148" s="291"/>
    </row>
    <row r="149" spans="1:36" s="305" customFormat="1" ht="15.6" customHeight="1" x14ac:dyDescent="0.25">
      <c r="A149" s="304"/>
      <c r="B149" s="150"/>
      <c r="C149" s="150"/>
      <c r="D149" s="150"/>
      <c r="E149" s="23"/>
      <c r="F149" s="150"/>
      <c r="G149" s="150"/>
      <c r="H149" s="306"/>
      <c r="I149" s="150"/>
      <c r="J149" s="150"/>
      <c r="K149" s="307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291"/>
      <c r="AE149" s="291"/>
      <c r="AF149" s="291"/>
      <c r="AG149" s="291"/>
      <c r="AH149" s="291"/>
      <c r="AI149" s="291"/>
      <c r="AJ149" s="291"/>
    </row>
    <row r="150" spans="1:36" s="305" customFormat="1" ht="15.6" customHeight="1" x14ac:dyDescent="0.25">
      <c r="A150" s="304"/>
      <c r="B150" s="150"/>
      <c r="C150" s="150"/>
      <c r="D150" s="150"/>
      <c r="E150" s="23"/>
      <c r="F150" s="150"/>
      <c r="G150" s="150"/>
      <c r="H150" s="306"/>
      <c r="I150" s="150"/>
      <c r="J150" s="150"/>
      <c r="K150" s="307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291"/>
      <c r="AE150" s="291"/>
      <c r="AF150" s="291"/>
      <c r="AG150" s="291"/>
      <c r="AH150" s="291"/>
      <c r="AI150" s="291"/>
      <c r="AJ150" s="291"/>
    </row>
    <row r="151" spans="1:36" s="305" customFormat="1" ht="15.6" customHeight="1" x14ac:dyDescent="0.25">
      <c r="A151" s="304"/>
      <c r="B151" s="150"/>
      <c r="C151" s="150"/>
      <c r="D151" s="150"/>
      <c r="E151" s="23"/>
      <c r="F151" s="150"/>
      <c r="G151" s="150"/>
      <c r="H151" s="306"/>
      <c r="I151" s="150"/>
      <c r="J151" s="150"/>
      <c r="K151" s="307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291"/>
      <c r="AE151" s="291"/>
      <c r="AF151" s="291"/>
      <c r="AG151" s="291"/>
      <c r="AH151" s="291"/>
      <c r="AI151" s="291"/>
      <c r="AJ151" s="291"/>
    </row>
    <row r="152" spans="1:36" s="305" customFormat="1" ht="15.6" customHeight="1" x14ac:dyDescent="0.25">
      <c r="A152" s="304"/>
      <c r="B152" s="150"/>
      <c r="C152" s="150"/>
      <c r="D152" s="150"/>
      <c r="E152" s="23"/>
      <c r="F152" s="150"/>
      <c r="G152" s="150"/>
      <c r="H152" s="306"/>
      <c r="I152" s="150"/>
      <c r="J152" s="150"/>
      <c r="K152" s="307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291"/>
      <c r="AE152" s="291"/>
      <c r="AF152" s="291"/>
      <c r="AG152" s="291"/>
      <c r="AH152" s="291"/>
      <c r="AI152" s="291"/>
      <c r="AJ152" s="291"/>
    </row>
    <row r="153" spans="1:36" s="305" customFormat="1" ht="15.6" customHeight="1" x14ac:dyDescent="0.25">
      <c r="A153" s="304"/>
      <c r="B153" s="150"/>
      <c r="C153" s="150"/>
      <c r="D153" s="150"/>
      <c r="E153" s="23"/>
      <c r="F153" s="150"/>
      <c r="G153" s="150"/>
      <c r="H153" s="306"/>
      <c r="I153" s="150"/>
      <c r="J153" s="150"/>
      <c r="K153" s="307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291"/>
      <c r="AE153" s="291"/>
      <c r="AF153" s="291"/>
      <c r="AG153" s="291"/>
      <c r="AH153" s="291"/>
      <c r="AI153" s="291"/>
      <c r="AJ153" s="291"/>
    </row>
    <row r="154" spans="1:36" s="305" customFormat="1" ht="15.6" customHeight="1" x14ac:dyDescent="0.25">
      <c r="A154" s="304"/>
      <c r="B154" s="150"/>
      <c r="C154" s="150"/>
      <c r="D154" s="150"/>
      <c r="E154" s="23"/>
      <c r="F154" s="150"/>
      <c r="G154" s="150"/>
      <c r="H154" s="306"/>
      <c r="I154" s="150"/>
      <c r="J154" s="150"/>
      <c r="K154" s="307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291"/>
      <c r="AE154" s="291"/>
      <c r="AF154" s="291"/>
      <c r="AG154" s="291"/>
      <c r="AH154" s="291"/>
      <c r="AI154" s="291"/>
      <c r="AJ154" s="291"/>
    </row>
    <row r="155" spans="1:36" s="305" customFormat="1" ht="15.6" customHeight="1" x14ac:dyDescent="0.25">
      <c r="A155" s="304"/>
      <c r="B155" s="150"/>
      <c r="C155" s="150"/>
      <c r="D155" s="150"/>
      <c r="E155" s="23"/>
      <c r="F155" s="150"/>
      <c r="G155" s="150"/>
      <c r="H155" s="306"/>
      <c r="I155" s="150"/>
      <c r="J155" s="150"/>
      <c r="K155" s="307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291"/>
      <c r="AE155" s="291"/>
      <c r="AF155" s="291"/>
      <c r="AG155" s="291"/>
      <c r="AH155" s="291"/>
      <c r="AI155" s="291"/>
      <c r="AJ155" s="291"/>
    </row>
    <row r="156" spans="1:36" s="305" customFormat="1" ht="15.6" customHeight="1" x14ac:dyDescent="0.25">
      <c r="A156" s="304"/>
      <c r="B156" s="150"/>
      <c r="C156" s="150"/>
      <c r="D156" s="150"/>
      <c r="E156" s="23"/>
      <c r="F156" s="150"/>
      <c r="G156" s="150"/>
      <c r="H156" s="306"/>
      <c r="I156" s="150"/>
      <c r="J156" s="150"/>
      <c r="K156" s="307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291"/>
      <c r="AE156" s="291"/>
      <c r="AF156" s="291"/>
      <c r="AG156" s="291"/>
      <c r="AH156" s="291"/>
      <c r="AI156" s="291"/>
      <c r="AJ156" s="291"/>
    </row>
    <row r="157" spans="1:36" s="305" customFormat="1" ht="15.6" customHeight="1" x14ac:dyDescent="0.25">
      <c r="A157" s="304"/>
      <c r="B157" s="150"/>
      <c r="C157" s="150"/>
      <c r="D157" s="150"/>
      <c r="E157" s="23"/>
      <c r="F157" s="150"/>
      <c r="G157" s="150"/>
      <c r="H157" s="306"/>
      <c r="I157" s="150"/>
      <c r="J157" s="150"/>
      <c r="K157" s="307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291"/>
      <c r="AE157" s="291"/>
      <c r="AF157" s="291"/>
      <c r="AG157" s="291"/>
      <c r="AH157" s="291"/>
      <c r="AI157" s="291"/>
      <c r="AJ157" s="291"/>
    </row>
    <row r="158" spans="1:36" s="305" customFormat="1" ht="15.6" customHeight="1" x14ac:dyDescent="0.25">
      <c r="A158" s="304"/>
      <c r="B158" s="150"/>
      <c r="C158" s="150"/>
      <c r="D158" s="150"/>
      <c r="E158" s="23"/>
      <c r="F158" s="150"/>
      <c r="G158" s="150"/>
      <c r="H158" s="306"/>
      <c r="I158" s="150"/>
      <c r="J158" s="150"/>
      <c r="K158" s="307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291"/>
      <c r="AE158" s="291"/>
      <c r="AF158" s="291"/>
      <c r="AG158" s="291"/>
      <c r="AH158" s="291"/>
      <c r="AI158" s="291"/>
      <c r="AJ158" s="291"/>
    </row>
    <row r="159" spans="1:36" ht="15.6" customHeight="1" x14ac:dyDescent="0.25">
      <c r="AD159" s="291"/>
      <c r="AE159" s="291"/>
      <c r="AF159" s="291"/>
      <c r="AG159" s="291"/>
      <c r="AH159" s="291"/>
      <c r="AI159" s="291"/>
      <c r="AJ159" s="2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2022-11-19T23:37:49Z</dcterms:modified>
</cp:coreProperties>
</file>